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3"/>
  </bookViews>
  <sheets>
    <sheet name="やまびこ６年 " sheetId="1" r:id="rId1"/>
    <sheet name="やまびこ5年 " sheetId="2" r:id="rId2"/>
    <sheet name="やまびこ4年" sheetId="3" r:id="rId3"/>
    <sheet name="やまびこ３年 " sheetId="4" r:id="rId4"/>
    <sheet name="Sheet1" sheetId="5" r:id="rId5"/>
  </sheets>
  <definedNames>
    <definedName name="_xlnm.Print_Area" localSheetId="3">'やまびこ３年 '!$A$2:$AG$69</definedName>
    <definedName name="_xlnm.Print_Area" localSheetId="2">'やまびこ4年'!$A$2:$AG$69</definedName>
    <definedName name="_xlnm.Print_Area" localSheetId="1">'やまびこ5年 '!$A$1:$AC$63</definedName>
    <definedName name="_xlnm.Print_Area" localSheetId="0">'やまびこ６年 '!$A$1:$AF$69</definedName>
  </definedNames>
  <calcPr calcMode="manual" fullCalcOnLoad="1"/>
</workbook>
</file>

<file path=xl/sharedStrings.xml><?xml version="1.0" encoding="utf-8"?>
<sst xmlns="http://schemas.openxmlformats.org/spreadsheetml/2006/main" count="771" uniqueCount="78">
  <si>
    <t>勝点</t>
  </si>
  <si>
    <t>得失点差</t>
  </si>
  <si>
    <t>順位</t>
  </si>
  <si>
    <t>得点</t>
  </si>
  <si>
    <t>失点</t>
  </si>
  <si>
    <t>小計</t>
  </si>
  <si>
    <t>６年Aリーグ</t>
  </si>
  <si>
    <t>４年Aリーグ</t>
  </si>
  <si>
    <t>２位</t>
  </si>
  <si>
    <t>３位</t>
  </si>
  <si>
    <t>４位</t>
  </si>
  <si>
    <t>５位</t>
  </si>
  <si>
    <t>３年Aリーグ</t>
  </si>
  <si>
    <t>ー</t>
  </si>
  <si>
    <t>1位</t>
  </si>
  <si>
    <t>４年Ｂリーグ</t>
  </si>
  <si>
    <t>３年Ｂリーグ</t>
  </si>
  <si>
    <t>　　順　位</t>
  </si>
  <si>
    <t>６年Ｂリーグ</t>
  </si>
  <si>
    <t>5年Ｂリーグ</t>
  </si>
  <si>
    <t>香寺</t>
  </si>
  <si>
    <t>水上</t>
  </si>
  <si>
    <t>夢前</t>
  </si>
  <si>
    <t>砥堀</t>
  </si>
  <si>
    <t>余部</t>
  </si>
  <si>
    <t>峰相</t>
  </si>
  <si>
    <t>船場</t>
  </si>
  <si>
    <t>勝原</t>
  </si>
  <si>
    <t>山田</t>
  </si>
  <si>
    <t>御国野</t>
  </si>
  <si>
    <t>神崎</t>
  </si>
  <si>
    <t>林田</t>
  </si>
  <si>
    <t>四郷</t>
  </si>
  <si>
    <t>やまびこ杯</t>
  </si>
  <si>
    <t>リバー杯</t>
  </si>
  <si>
    <t>１位</t>
  </si>
  <si>
    <t>なかよし杯</t>
  </si>
  <si>
    <t>4位</t>
  </si>
  <si>
    <t>山田B</t>
  </si>
  <si>
    <t>山田A</t>
  </si>
  <si>
    <t>５年Aリーグ</t>
  </si>
  <si>
    <t>香寺A</t>
  </si>
  <si>
    <t>荒川</t>
  </si>
  <si>
    <t>香寺B</t>
  </si>
  <si>
    <t>勝原</t>
  </si>
  <si>
    <t>○</t>
  </si>
  <si>
    <t>×</t>
  </si>
  <si>
    <t>○</t>
  </si>
  <si>
    <t>△</t>
  </si>
  <si>
    <t>○</t>
  </si>
  <si>
    <t>×</t>
  </si>
  <si>
    <t>△</t>
  </si>
  <si>
    <t>○</t>
  </si>
  <si>
    <t>○</t>
  </si>
  <si>
    <t>×</t>
  </si>
  <si>
    <t>×</t>
  </si>
  <si>
    <t>○</t>
  </si>
  <si>
    <t>×</t>
  </si>
  <si>
    <t>○</t>
  </si>
  <si>
    <t>砥　堀</t>
  </si>
  <si>
    <t>峰　相</t>
  </si>
  <si>
    <t>神　崎</t>
  </si>
  <si>
    <t>勝　原</t>
  </si>
  <si>
    <t>水　上</t>
  </si>
  <si>
    <t>荒　川</t>
  </si>
  <si>
    <t>船　場</t>
  </si>
  <si>
    <t>山　田</t>
  </si>
  <si>
    <t>香　寺</t>
  </si>
  <si>
    <t>夢　前</t>
  </si>
  <si>
    <t>四　郷</t>
  </si>
  <si>
    <t>○</t>
  </si>
  <si>
    <t>○</t>
  </si>
  <si>
    <t>○</t>
  </si>
  <si>
    <t>×</t>
  </si>
  <si>
    <t>神　崎　</t>
  </si>
  <si>
    <t>○</t>
  </si>
  <si>
    <t>余　部</t>
  </si>
  <si>
    <t>林　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</si>
</sst>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i/>
      <sz val="16"/>
      <name val="ＭＳ Ｐゴシック"/>
      <family val="3"/>
    </font>
    <font>
      <b/>
      <i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 style="dashed"/>
      <right style="thick"/>
      <top>
        <color indexed="63"/>
      </top>
      <bottom>
        <color indexed="63"/>
      </bottom>
    </border>
    <border>
      <left style="dashed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Dashed">
        <color indexed="8"/>
      </left>
      <right>
        <color indexed="63"/>
      </right>
      <top style="mediumDashed">
        <color indexed="8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double"/>
      <top>
        <color indexed="63"/>
      </top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textRotation="255"/>
    </xf>
    <xf numFmtId="0" fontId="0" fillId="0" borderId="0" xfId="0" applyFill="1" applyAlignment="1">
      <alignment horizontal="right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3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0" fillId="0" borderId="38" xfId="0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8" xfId="0" applyFont="1" applyFill="1" applyBorder="1" applyAlignment="1">
      <alignment horizontal="center" vertical="center" textRotation="255"/>
    </xf>
    <xf numFmtId="0" fontId="4" fillId="0" borderId="69" xfId="0" applyFont="1" applyFill="1" applyBorder="1" applyAlignment="1">
      <alignment horizontal="center" vertical="center" textRotation="255"/>
    </xf>
    <xf numFmtId="0" fontId="4" fillId="0" borderId="70" xfId="0" applyFont="1" applyFill="1" applyBorder="1" applyAlignment="1">
      <alignment horizontal="center" vertical="center" textRotation="255"/>
    </xf>
    <xf numFmtId="0" fontId="4" fillId="0" borderId="68" xfId="0" applyFont="1" applyBorder="1" applyAlignment="1">
      <alignment vertical="center" textRotation="255"/>
    </xf>
    <xf numFmtId="0" fontId="4" fillId="0" borderId="69" xfId="0" applyFont="1" applyBorder="1" applyAlignment="1">
      <alignment vertical="center" textRotation="255"/>
    </xf>
    <xf numFmtId="0" fontId="4" fillId="0" borderId="70" xfId="0" applyFont="1" applyBorder="1" applyAlignment="1">
      <alignment vertical="center" textRotation="255"/>
    </xf>
    <xf numFmtId="0" fontId="4" fillId="0" borderId="68" xfId="0" applyFont="1" applyFill="1" applyBorder="1" applyAlignment="1">
      <alignment vertical="center" textRotation="255"/>
    </xf>
    <xf numFmtId="0" fontId="0" fillId="0" borderId="69" xfId="0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" fillId="0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4" fillId="0" borderId="77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Fill="1" applyBorder="1" applyAlignment="1">
      <alignment horizontal="center" vertical="center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104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4" fillId="0" borderId="10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 textRotation="255"/>
    </xf>
    <xf numFmtId="0" fontId="0" fillId="0" borderId="69" xfId="0" applyBorder="1" applyAlignment="1">
      <alignment horizontal="left" vertical="center" textRotation="255"/>
    </xf>
    <xf numFmtId="0" fontId="0" fillId="0" borderId="70" xfId="0" applyBorder="1" applyAlignment="1">
      <alignment horizontal="left" vertical="center" textRotation="255"/>
    </xf>
    <xf numFmtId="0" fontId="5" fillId="0" borderId="68" xfId="0" applyFont="1" applyBorder="1" applyAlignment="1">
      <alignment horizontal="left" vertical="center" textRotation="255"/>
    </xf>
    <xf numFmtId="0" fontId="5" fillId="0" borderId="69" xfId="0" applyFont="1" applyBorder="1" applyAlignment="1">
      <alignment horizontal="left" vertical="center" textRotation="255"/>
    </xf>
    <xf numFmtId="0" fontId="5" fillId="0" borderId="70" xfId="0" applyFont="1" applyBorder="1" applyAlignment="1">
      <alignment horizontal="left" vertical="center" textRotation="255"/>
    </xf>
    <xf numFmtId="0" fontId="0" fillId="0" borderId="107" xfId="0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4" fillId="0" borderId="111" xfId="0" applyFont="1" applyFill="1" applyBorder="1" applyAlignment="1">
      <alignment horizontal="center" vertical="center"/>
    </xf>
    <xf numFmtId="0" fontId="4" fillId="0" borderId="112" xfId="0" applyFont="1" applyFill="1" applyBorder="1" applyAlignment="1">
      <alignment horizontal="center" vertical="center"/>
    </xf>
    <xf numFmtId="0" fontId="4" fillId="0" borderId="113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/>
    </xf>
    <xf numFmtId="0" fontId="0" fillId="0" borderId="70" xfId="0" applyBorder="1" applyAlignment="1">
      <alignment vertical="center" textRotation="255"/>
    </xf>
    <xf numFmtId="0" fontId="5" fillId="0" borderId="0" xfId="0" applyFont="1" applyFill="1" applyAlignment="1">
      <alignment/>
    </xf>
    <xf numFmtId="0" fontId="5" fillId="0" borderId="16" xfId="0" applyFont="1" applyFill="1" applyBorder="1" applyAlignment="1">
      <alignment horizontal="center" vertical="center" textRotation="255"/>
    </xf>
    <xf numFmtId="0" fontId="4" fillId="0" borderId="11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116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view="pageBreakPreview" zoomScale="93" zoomScaleNormal="75" zoomScaleSheetLayoutView="93" zoomScalePageLayoutView="0" workbookViewId="0" topLeftCell="A1">
      <selection activeCell="X68" sqref="X68"/>
    </sheetView>
  </sheetViews>
  <sheetFormatPr defaultColWidth="9.00390625" defaultRowHeight="13.5"/>
  <cols>
    <col min="1" max="1" width="9.00390625" style="2" customWidth="1"/>
    <col min="2" max="30" width="3.25390625" style="2" customWidth="1"/>
    <col min="31" max="31" width="6.625" style="2" customWidth="1"/>
    <col min="32" max="32" width="2.25390625" style="2" customWidth="1"/>
    <col min="33" max="33" width="2.625" style="2" customWidth="1"/>
    <col min="34" max="16384" width="9.00390625" style="2" customWidth="1"/>
  </cols>
  <sheetData>
    <row r="1" spans="2:7" ht="18.75" customHeight="1" thickBot="1">
      <c r="B1" s="171" t="s">
        <v>6</v>
      </c>
      <c r="C1" s="171"/>
      <c r="D1" s="171"/>
      <c r="E1" s="171"/>
      <c r="F1" s="171"/>
      <c r="G1" s="171"/>
    </row>
    <row r="2" spans="1:33" ht="16.5" customHeight="1">
      <c r="A2" s="172"/>
      <c r="B2" s="134" t="s">
        <v>21</v>
      </c>
      <c r="C2" s="174"/>
      <c r="D2" s="175"/>
      <c r="E2" s="134" t="s">
        <v>20</v>
      </c>
      <c r="F2" s="174"/>
      <c r="G2" s="175"/>
      <c r="H2" s="174" t="s">
        <v>32</v>
      </c>
      <c r="I2" s="174"/>
      <c r="J2" s="174"/>
      <c r="K2" s="134" t="s">
        <v>25</v>
      </c>
      <c r="L2" s="174"/>
      <c r="M2" s="175"/>
      <c r="N2" s="134" t="s">
        <v>29</v>
      </c>
      <c r="O2" s="174"/>
      <c r="P2" s="175"/>
      <c r="Q2" s="134" t="s">
        <v>26</v>
      </c>
      <c r="R2" s="135"/>
      <c r="S2" s="136"/>
      <c r="T2" s="134" t="s">
        <v>28</v>
      </c>
      <c r="U2" s="174"/>
      <c r="V2" s="175"/>
      <c r="W2" s="140" t="s">
        <v>3</v>
      </c>
      <c r="X2" s="141"/>
      <c r="Y2" s="144" t="s">
        <v>4</v>
      </c>
      <c r="Z2" s="141"/>
      <c r="AA2" s="146" t="s">
        <v>1</v>
      </c>
      <c r="AB2" s="147"/>
      <c r="AC2" s="144" t="s">
        <v>0</v>
      </c>
      <c r="AD2" s="141"/>
      <c r="AE2" s="144" t="s">
        <v>2</v>
      </c>
      <c r="AF2" s="150"/>
      <c r="AG2" s="8"/>
    </row>
    <row r="3" spans="1:33" ht="16.5" customHeight="1" thickBot="1">
      <c r="A3" s="173"/>
      <c r="B3" s="176"/>
      <c r="C3" s="177"/>
      <c r="D3" s="178"/>
      <c r="E3" s="176"/>
      <c r="F3" s="177"/>
      <c r="G3" s="178"/>
      <c r="H3" s="177"/>
      <c r="I3" s="177"/>
      <c r="J3" s="177"/>
      <c r="K3" s="176"/>
      <c r="L3" s="177"/>
      <c r="M3" s="178"/>
      <c r="N3" s="176"/>
      <c r="O3" s="177"/>
      <c r="P3" s="178"/>
      <c r="Q3" s="137"/>
      <c r="R3" s="138"/>
      <c r="S3" s="139"/>
      <c r="T3" s="176"/>
      <c r="U3" s="177"/>
      <c r="V3" s="178"/>
      <c r="W3" s="142"/>
      <c r="X3" s="143"/>
      <c r="Y3" s="145"/>
      <c r="Z3" s="143"/>
      <c r="AA3" s="148"/>
      <c r="AB3" s="149"/>
      <c r="AC3" s="145"/>
      <c r="AD3" s="143"/>
      <c r="AE3" s="145"/>
      <c r="AF3" s="151"/>
      <c r="AG3" s="8"/>
    </row>
    <row r="4" spans="1:33" ht="16.5" customHeight="1" thickBot="1" thickTop="1">
      <c r="A4" s="162" t="s">
        <v>21</v>
      </c>
      <c r="B4" s="164"/>
      <c r="C4" s="165"/>
      <c r="D4" s="166"/>
      <c r="E4" s="24"/>
      <c r="F4" s="8" t="s">
        <v>45</v>
      </c>
      <c r="G4" s="25"/>
      <c r="H4" s="8"/>
      <c r="I4" s="8" t="s">
        <v>45</v>
      </c>
      <c r="J4" s="8"/>
      <c r="K4" s="24"/>
      <c r="L4" s="8" t="s">
        <v>46</v>
      </c>
      <c r="M4" s="25"/>
      <c r="N4" s="24"/>
      <c r="O4" s="8" t="s">
        <v>46</v>
      </c>
      <c r="P4" s="25"/>
      <c r="Q4" s="8"/>
      <c r="R4" s="8" t="s">
        <v>71</v>
      </c>
      <c r="S4" s="8"/>
      <c r="T4" s="24"/>
      <c r="U4" s="8" t="s">
        <v>46</v>
      </c>
      <c r="V4" s="25"/>
      <c r="W4" s="154">
        <f>Q5+E5+H5+K5+N5+T5</f>
        <v>28</v>
      </c>
      <c r="X4" s="155"/>
      <c r="Y4" s="158">
        <f>S5+G5+J5+M5+P5+V5</f>
        <v>10</v>
      </c>
      <c r="Z4" s="159"/>
      <c r="AA4" s="170">
        <f>W4-Y4</f>
        <v>18</v>
      </c>
      <c r="AB4" s="170"/>
      <c r="AC4" s="170">
        <f>COUNTIF(B4:V4,"○")*3+COUNTIF(B4:V4,"△")*1</f>
        <v>9</v>
      </c>
      <c r="AD4" s="170"/>
      <c r="AE4" s="152">
        <v>5</v>
      </c>
      <c r="AF4" s="153"/>
      <c r="AG4" s="76"/>
    </row>
    <row r="5" spans="1:33" ht="16.5" customHeight="1" thickBot="1" thickTop="1">
      <c r="A5" s="163"/>
      <c r="B5" s="167"/>
      <c r="C5" s="168"/>
      <c r="D5" s="169"/>
      <c r="E5" s="24">
        <v>7</v>
      </c>
      <c r="F5" s="26" t="s">
        <v>13</v>
      </c>
      <c r="G5" s="25">
        <v>1</v>
      </c>
      <c r="H5" s="8">
        <v>14</v>
      </c>
      <c r="I5" s="26" t="s">
        <v>13</v>
      </c>
      <c r="J5" s="8">
        <v>1</v>
      </c>
      <c r="K5" s="24">
        <v>0</v>
      </c>
      <c r="L5" s="26" t="s">
        <v>13</v>
      </c>
      <c r="M5" s="25">
        <v>1</v>
      </c>
      <c r="N5" s="24">
        <v>2</v>
      </c>
      <c r="O5" s="26" t="s">
        <v>13</v>
      </c>
      <c r="P5" s="25">
        <v>3</v>
      </c>
      <c r="Q5" s="8">
        <v>3</v>
      </c>
      <c r="R5" s="26" t="s">
        <v>13</v>
      </c>
      <c r="S5" s="8">
        <v>1</v>
      </c>
      <c r="T5" s="24">
        <v>2</v>
      </c>
      <c r="U5" s="26" t="s">
        <v>13</v>
      </c>
      <c r="V5" s="25">
        <v>3</v>
      </c>
      <c r="W5" s="156"/>
      <c r="X5" s="157"/>
      <c r="Y5" s="160"/>
      <c r="Z5" s="161"/>
      <c r="AA5" s="170"/>
      <c r="AB5" s="170"/>
      <c r="AC5" s="170"/>
      <c r="AD5" s="170"/>
      <c r="AE5" s="152"/>
      <c r="AF5" s="153"/>
      <c r="AG5" s="76"/>
    </row>
    <row r="6" spans="1:33" ht="16.5" customHeight="1" thickBot="1" thickTop="1">
      <c r="A6" s="162" t="s">
        <v>20</v>
      </c>
      <c r="B6" s="23"/>
      <c r="C6" s="23" t="s">
        <v>46</v>
      </c>
      <c r="D6" s="23"/>
      <c r="E6" s="164"/>
      <c r="F6" s="165"/>
      <c r="G6" s="166"/>
      <c r="H6" s="23"/>
      <c r="I6" s="23" t="s">
        <v>45</v>
      </c>
      <c r="J6" s="23"/>
      <c r="K6" s="29"/>
      <c r="L6" s="23" t="s">
        <v>45</v>
      </c>
      <c r="M6" s="30"/>
      <c r="N6" s="29"/>
      <c r="O6" s="23" t="s">
        <v>46</v>
      </c>
      <c r="P6" s="30"/>
      <c r="Q6" s="29"/>
      <c r="R6" s="23" t="s">
        <v>45</v>
      </c>
      <c r="S6" s="30"/>
      <c r="T6" s="23"/>
      <c r="U6" s="8" t="s">
        <v>48</v>
      </c>
      <c r="V6" s="23"/>
      <c r="W6" s="154">
        <f>B7+Q7+H7+K7+N7+T7</f>
        <v>9</v>
      </c>
      <c r="X6" s="155"/>
      <c r="Y6" s="158">
        <f>D7+S7+J7+M7+P7+V7</f>
        <v>13</v>
      </c>
      <c r="Z6" s="159"/>
      <c r="AA6" s="170">
        <f>W6-Y6</f>
        <v>-4</v>
      </c>
      <c r="AB6" s="170"/>
      <c r="AC6" s="170">
        <f>COUNTIF(B6:V6,"○")*3+COUNTIF(B6:V6,"△")*1</f>
        <v>10</v>
      </c>
      <c r="AD6" s="170"/>
      <c r="AE6" s="152">
        <v>4</v>
      </c>
      <c r="AF6" s="153"/>
      <c r="AG6" s="76"/>
    </row>
    <row r="7" spans="1:33" ht="16.5" customHeight="1" thickBot="1" thickTop="1">
      <c r="A7" s="163"/>
      <c r="B7" s="26">
        <v>1</v>
      </c>
      <c r="C7" s="26" t="s">
        <v>13</v>
      </c>
      <c r="D7" s="26">
        <v>7</v>
      </c>
      <c r="E7" s="167"/>
      <c r="F7" s="168"/>
      <c r="G7" s="169"/>
      <c r="H7" s="26">
        <v>1</v>
      </c>
      <c r="I7" s="26" t="s">
        <v>13</v>
      </c>
      <c r="J7" s="26">
        <v>0</v>
      </c>
      <c r="K7" s="28">
        <v>3</v>
      </c>
      <c r="L7" s="26" t="s">
        <v>13</v>
      </c>
      <c r="M7" s="27">
        <v>0</v>
      </c>
      <c r="N7" s="28">
        <v>1</v>
      </c>
      <c r="O7" s="26" t="s">
        <v>13</v>
      </c>
      <c r="P7" s="27">
        <v>4</v>
      </c>
      <c r="Q7" s="28">
        <v>1</v>
      </c>
      <c r="R7" s="26" t="s">
        <v>13</v>
      </c>
      <c r="S7" s="27">
        <v>0</v>
      </c>
      <c r="T7" s="26">
        <v>2</v>
      </c>
      <c r="U7" s="26" t="s">
        <v>13</v>
      </c>
      <c r="V7" s="26">
        <v>2</v>
      </c>
      <c r="W7" s="156"/>
      <c r="X7" s="157"/>
      <c r="Y7" s="160"/>
      <c r="Z7" s="161"/>
      <c r="AA7" s="170"/>
      <c r="AB7" s="170"/>
      <c r="AC7" s="170"/>
      <c r="AD7" s="170"/>
      <c r="AE7" s="152"/>
      <c r="AF7" s="153"/>
      <c r="AG7" s="76"/>
    </row>
    <row r="8" spans="1:33" ht="16.5" customHeight="1" thickBot="1" thickTop="1">
      <c r="A8" s="162" t="s">
        <v>32</v>
      </c>
      <c r="B8" s="23"/>
      <c r="C8" s="23" t="s">
        <v>46</v>
      </c>
      <c r="D8" s="23"/>
      <c r="E8" s="29"/>
      <c r="F8" s="23" t="s">
        <v>46</v>
      </c>
      <c r="G8" s="30"/>
      <c r="H8" s="164"/>
      <c r="I8" s="165"/>
      <c r="J8" s="166"/>
      <c r="K8" s="29"/>
      <c r="L8" s="23" t="s">
        <v>46</v>
      </c>
      <c r="M8" s="30"/>
      <c r="N8" s="29"/>
      <c r="O8" s="23" t="s">
        <v>46</v>
      </c>
      <c r="P8" s="30"/>
      <c r="Q8" s="29"/>
      <c r="R8" s="23" t="s">
        <v>46</v>
      </c>
      <c r="S8" s="30"/>
      <c r="T8" s="23"/>
      <c r="U8" s="8" t="s">
        <v>46</v>
      </c>
      <c r="V8" s="23"/>
      <c r="W8" s="154">
        <f>B9+E9+Q9+K9+N9+T9</f>
        <v>2</v>
      </c>
      <c r="X8" s="155"/>
      <c r="Y8" s="158">
        <f>D9+G9+S9+M9+P9+V9</f>
        <v>36</v>
      </c>
      <c r="Z8" s="159"/>
      <c r="AA8" s="170">
        <f>W8-Y8</f>
        <v>-34</v>
      </c>
      <c r="AB8" s="170"/>
      <c r="AC8" s="170">
        <f>COUNTIF(B8:V8,"○")*3+COUNTIF(B8:V8,"△")*1</f>
        <v>0</v>
      </c>
      <c r="AD8" s="170"/>
      <c r="AE8" s="152">
        <v>7</v>
      </c>
      <c r="AF8" s="153"/>
      <c r="AG8" s="76"/>
    </row>
    <row r="9" spans="1:33" ht="16.5" customHeight="1" thickBot="1" thickTop="1">
      <c r="A9" s="163"/>
      <c r="B9" s="26">
        <v>1</v>
      </c>
      <c r="C9" s="26" t="s">
        <v>13</v>
      </c>
      <c r="D9" s="26">
        <v>14</v>
      </c>
      <c r="E9" s="28">
        <v>0</v>
      </c>
      <c r="F9" s="26" t="s">
        <v>13</v>
      </c>
      <c r="G9" s="27">
        <v>1</v>
      </c>
      <c r="H9" s="167"/>
      <c r="I9" s="168"/>
      <c r="J9" s="169"/>
      <c r="K9" s="28">
        <v>0</v>
      </c>
      <c r="L9" s="26" t="s">
        <v>13</v>
      </c>
      <c r="M9" s="27">
        <v>4</v>
      </c>
      <c r="N9" s="28">
        <v>1</v>
      </c>
      <c r="O9" s="26" t="s">
        <v>13</v>
      </c>
      <c r="P9" s="27">
        <v>7</v>
      </c>
      <c r="Q9" s="28">
        <v>0</v>
      </c>
      <c r="R9" s="26" t="s">
        <v>13</v>
      </c>
      <c r="S9" s="27">
        <v>5</v>
      </c>
      <c r="T9" s="26">
        <v>0</v>
      </c>
      <c r="U9" s="26" t="s">
        <v>13</v>
      </c>
      <c r="V9" s="26">
        <v>5</v>
      </c>
      <c r="W9" s="156"/>
      <c r="X9" s="157"/>
      <c r="Y9" s="160"/>
      <c r="Z9" s="161"/>
      <c r="AA9" s="170"/>
      <c r="AB9" s="170"/>
      <c r="AC9" s="170"/>
      <c r="AD9" s="170"/>
      <c r="AE9" s="152"/>
      <c r="AF9" s="153"/>
      <c r="AG9" s="76"/>
    </row>
    <row r="10" spans="1:33" ht="16.5" customHeight="1" thickBot="1" thickTop="1">
      <c r="A10" s="162" t="s">
        <v>25</v>
      </c>
      <c r="B10" s="23"/>
      <c r="C10" s="8" t="s">
        <v>45</v>
      </c>
      <c r="D10" s="23"/>
      <c r="E10" s="29"/>
      <c r="F10" s="8" t="s">
        <v>46</v>
      </c>
      <c r="G10" s="30"/>
      <c r="H10" s="23"/>
      <c r="I10" s="23" t="s">
        <v>45</v>
      </c>
      <c r="J10" s="23"/>
      <c r="K10" s="164"/>
      <c r="L10" s="165"/>
      <c r="M10" s="166"/>
      <c r="N10" s="29"/>
      <c r="O10" s="23" t="s">
        <v>46</v>
      </c>
      <c r="P10" s="30"/>
      <c r="Q10" s="29"/>
      <c r="R10" s="23" t="s">
        <v>75</v>
      </c>
      <c r="S10" s="30"/>
      <c r="T10" s="23"/>
      <c r="U10" s="8" t="s">
        <v>45</v>
      </c>
      <c r="V10" s="23"/>
      <c r="W10" s="154">
        <f>B11+E11+H11+Q11+N11+T11</f>
        <v>10</v>
      </c>
      <c r="X10" s="155"/>
      <c r="Y10" s="158">
        <f>D11+G11+J11+S11+P11+V11</f>
        <v>7</v>
      </c>
      <c r="Z10" s="159"/>
      <c r="AA10" s="170">
        <f>W10-Y10</f>
        <v>3</v>
      </c>
      <c r="AB10" s="170"/>
      <c r="AC10" s="170">
        <f>COUNTIF(B10:V10,"○")*3+COUNTIF(B10:V10,"△")*1</f>
        <v>12</v>
      </c>
      <c r="AD10" s="170"/>
      <c r="AE10" s="152">
        <v>2</v>
      </c>
      <c r="AF10" s="153"/>
      <c r="AG10" s="76"/>
    </row>
    <row r="11" spans="1:33" ht="16.5" customHeight="1" thickBot="1" thickTop="1">
      <c r="A11" s="163"/>
      <c r="B11" s="26">
        <v>1</v>
      </c>
      <c r="C11" s="26" t="s">
        <v>13</v>
      </c>
      <c r="D11" s="26">
        <v>0</v>
      </c>
      <c r="E11" s="28">
        <v>0</v>
      </c>
      <c r="F11" s="26" t="s">
        <v>13</v>
      </c>
      <c r="G11" s="27">
        <v>3</v>
      </c>
      <c r="H11" s="26">
        <v>4</v>
      </c>
      <c r="I11" s="26" t="s">
        <v>13</v>
      </c>
      <c r="J11" s="26">
        <v>0</v>
      </c>
      <c r="K11" s="167"/>
      <c r="L11" s="168"/>
      <c r="M11" s="169"/>
      <c r="N11" s="28">
        <v>0</v>
      </c>
      <c r="O11" s="26" t="s">
        <v>13</v>
      </c>
      <c r="P11" s="27">
        <v>2</v>
      </c>
      <c r="Q11" s="28">
        <v>2</v>
      </c>
      <c r="R11" s="26" t="s">
        <v>13</v>
      </c>
      <c r="S11" s="27">
        <v>1</v>
      </c>
      <c r="T11" s="26">
        <v>3</v>
      </c>
      <c r="U11" s="26" t="s">
        <v>13</v>
      </c>
      <c r="V11" s="26">
        <v>1</v>
      </c>
      <c r="W11" s="156"/>
      <c r="X11" s="157"/>
      <c r="Y11" s="160"/>
      <c r="Z11" s="161"/>
      <c r="AA11" s="170"/>
      <c r="AB11" s="170"/>
      <c r="AC11" s="170"/>
      <c r="AD11" s="170"/>
      <c r="AE11" s="152"/>
      <c r="AF11" s="153"/>
      <c r="AG11" s="76"/>
    </row>
    <row r="12" spans="1:33" ht="16.5" customHeight="1" thickBot="1" thickTop="1">
      <c r="A12" s="162" t="s">
        <v>29</v>
      </c>
      <c r="B12" s="23"/>
      <c r="C12" s="23" t="s">
        <v>45</v>
      </c>
      <c r="D12" s="23"/>
      <c r="E12" s="29"/>
      <c r="F12" s="8" t="s">
        <v>45</v>
      </c>
      <c r="G12" s="30"/>
      <c r="H12" s="23"/>
      <c r="I12" s="8" t="s">
        <v>45</v>
      </c>
      <c r="J12" s="23"/>
      <c r="K12" s="29"/>
      <c r="L12" s="23" t="s">
        <v>45</v>
      </c>
      <c r="M12" s="30"/>
      <c r="N12" s="164"/>
      <c r="O12" s="165"/>
      <c r="P12" s="166"/>
      <c r="Q12" s="29"/>
      <c r="R12" s="23" t="s">
        <v>46</v>
      </c>
      <c r="S12" s="30"/>
      <c r="T12" s="23"/>
      <c r="U12" s="8" t="s">
        <v>48</v>
      </c>
      <c r="V12" s="23"/>
      <c r="W12" s="154">
        <f>B13+E13+H13+K13+Q13+T13</f>
        <v>19</v>
      </c>
      <c r="X12" s="155"/>
      <c r="Y12" s="158">
        <f>D13+G13+J13+M13+S13+V13</f>
        <v>8</v>
      </c>
      <c r="Z12" s="159"/>
      <c r="AA12" s="170">
        <f>W12-Y12</f>
        <v>11</v>
      </c>
      <c r="AB12" s="170"/>
      <c r="AC12" s="170">
        <f>COUNTIF(B12:V12,"○")*3+COUNTIF(B12:V12,"△")*1</f>
        <v>13</v>
      </c>
      <c r="AD12" s="170"/>
      <c r="AE12" s="152">
        <v>1</v>
      </c>
      <c r="AF12" s="153"/>
      <c r="AG12" s="76"/>
    </row>
    <row r="13" spans="1:33" ht="16.5" customHeight="1" thickBot="1" thickTop="1">
      <c r="A13" s="163"/>
      <c r="B13" s="26">
        <v>3</v>
      </c>
      <c r="C13" s="26" t="s">
        <v>13</v>
      </c>
      <c r="D13" s="26">
        <v>2</v>
      </c>
      <c r="E13" s="28">
        <v>4</v>
      </c>
      <c r="F13" s="26" t="s">
        <v>13</v>
      </c>
      <c r="G13" s="27">
        <v>1</v>
      </c>
      <c r="H13" s="26">
        <v>7</v>
      </c>
      <c r="I13" s="26" t="s">
        <v>13</v>
      </c>
      <c r="J13" s="26">
        <v>1</v>
      </c>
      <c r="K13" s="28">
        <v>2</v>
      </c>
      <c r="L13" s="26" t="s">
        <v>13</v>
      </c>
      <c r="M13" s="27">
        <v>0</v>
      </c>
      <c r="N13" s="167"/>
      <c r="O13" s="168"/>
      <c r="P13" s="169"/>
      <c r="Q13" s="28">
        <v>1</v>
      </c>
      <c r="R13" s="26" t="s">
        <v>13</v>
      </c>
      <c r="S13" s="27">
        <v>2</v>
      </c>
      <c r="T13" s="26">
        <v>2</v>
      </c>
      <c r="U13" s="26" t="s">
        <v>13</v>
      </c>
      <c r="V13" s="26">
        <v>2</v>
      </c>
      <c r="W13" s="156"/>
      <c r="X13" s="157"/>
      <c r="Y13" s="160"/>
      <c r="Z13" s="161"/>
      <c r="AA13" s="170"/>
      <c r="AB13" s="170"/>
      <c r="AC13" s="170"/>
      <c r="AD13" s="170"/>
      <c r="AE13" s="152"/>
      <c r="AF13" s="153"/>
      <c r="AG13" s="76"/>
    </row>
    <row r="14" spans="1:33" ht="16.5" customHeight="1" thickBot="1" thickTop="1">
      <c r="A14" s="162" t="s">
        <v>26</v>
      </c>
      <c r="B14" s="61"/>
      <c r="C14" s="23" t="s">
        <v>46</v>
      </c>
      <c r="D14" s="30"/>
      <c r="E14" s="29"/>
      <c r="F14" s="23" t="s">
        <v>46</v>
      </c>
      <c r="G14" s="30"/>
      <c r="H14" s="23"/>
      <c r="I14" s="8" t="s">
        <v>45</v>
      </c>
      <c r="J14" s="23"/>
      <c r="K14" s="24"/>
      <c r="L14" s="8" t="s">
        <v>46</v>
      </c>
      <c r="M14" s="25"/>
      <c r="N14" s="8"/>
      <c r="O14" s="8" t="s">
        <v>45</v>
      </c>
      <c r="P14" s="8"/>
      <c r="Q14" s="164"/>
      <c r="R14" s="165"/>
      <c r="S14" s="166"/>
      <c r="T14" s="8"/>
      <c r="U14" s="8" t="s">
        <v>46</v>
      </c>
      <c r="V14" s="8"/>
      <c r="W14" s="154">
        <f>B15+E15+H15+K15+N15+T15</f>
        <v>10</v>
      </c>
      <c r="X14" s="155"/>
      <c r="Y14" s="158">
        <f>D15+G15+J15+M15+P15+V15</f>
        <v>10</v>
      </c>
      <c r="Z14" s="159"/>
      <c r="AA14" s="170">
        <f>W14-Y14</f>
        <v>0</v>
      </c>
      <c r="AB14" s="170"/>
      <c r="AC14" s="170">
        <f>COUNTIF(B14:V14,"○")*3+COUNTIF(B14:V14,"△")*1</f>
        <v>6</v>
      </c>
      <c r="AD14" s="170"/>
      <c r="AE14" s="130">
        <v>6</v>
      </c>
      <c r="AF14" s="131"/>
      <c r="AG14" s="75"/>
    </row>
    <row r="15" spans="1:33" ht="16.5" customHeight="1" thickBot="1" thickTop="1">
      <c r="A15" s="163"/>
      <c r="B15" s="57">
        <v>1</v>
      </c>
      <c r="C15" s="26" t="s">
        <v>13</v>
      </c>
      <c r="D15" s="27">
        <v>3</v>
      </c>
      <c r="E15" s="28">
        <v>0</v>
      </c>
      <c r="F15" s="26" t="s">
        <v>13</v>
      </c>
      <c r="G15" s="27">
        <v>1</v>
      </c>
      <c r="H15" s="26">
        <v>5</v>
      </c>
      <c r="I15" s="26" t="s">
        <v>13</v>
      </c>
      <c r="J15" s="26">
        <v>0</v>
      </c>
      <c r="K15" s="24">
        <v>1</v>
      </c>
      <c r="L15" s="26" t="s">
        <v>13</v>
      </c>
      <c r="M15" s="25">
        <v>2</v>
      </c>
      <c r="N15" s="8">
        <v>2</v>
      </c>
      <c r="O15" s="26" t="s">
        <v>13</v>
      </c>
      <c r="P15" s="8">
        <v>1</v>
      </c>
      <c r="Q15" s="167"/>
      <c r="R15" s="168"/>
      <c r="S15" s="169"/>
      <c r="T15" s="8">
        <v>1</v>
      </c>
      <c r="U15" s="8" t="s">
        <v>13</v>
      </c>
      <c r="V15" s="8">
        <v>3</v>
      </c>
      <c r="W15" s="156"/>
      <c r="X15" s="157"/>
      <c r="Y15" s="160"/>
      <c r="Z15" s="161"/>
      <c r="AA15" s="170"/>
      <c r="AB15" s="170"/>
      <c r="AC15" s="170"/>
      <c r="AD15" s="170"/>
      <c r="AE15" s="132"/>
      <c r="AF15" s="133"/>
      <c r="AG15" s="75"/>
    </row>
    <row r="16" spans="1:33" ht="16.5" customHeight="1" thickBot="1" thickTop="1">
      <c r="A16" s="162" t="s">
        <v>28</v>
      </c>
      <c r="B16" s="23"/>
      <c r="C16" s="23" t="s">
        <v>72</v>
      </c>
      <c r="D16" s="23"/>
      <c r="E16" s="29"/>
      <c r="F16" s="8" t="s">
        <v>48</v>
      </c>
      <c r="G16" s="30"/>
      <c r="H16" s="23"/>
      <c r="I16" s="8" t="s">
        <v>70</v>
      </c>
      <c r="J16" s="23"/>
      <c r="K16" s="29"/>
      <c r="L16" s="23" t="s">
        <v>46</v>
      </c>
      <c r="M16" s="30"/>
      <c r="N16" s="29"/>
      <c r="O16" s="23" t="s">
        <v>48</v>
      </c>
      <c r="P16" s="30"/>
      <c r="Q16" s="23"/>
      <c r="R16" s="23" t="s">
        <v>45</v>
      </c>
      <c r="S16" s="23"/>
      <c r="T16" s="164"/>
      <c r="U16" s="165"/>
      <c r="V16" s="166"/>
      <c r="W16" s="154">
        <f>B17+E17+H17+K17+N17+Q17</f>
        <v>16</v>
      </c>
      <c r="X16" s="155"/>
      <c r="Y16" s="158">
        <f>D17+G17+J17+M17+P17+S17</f>
        <v>10</v>
      </c>
      <c r="Z16" s="182"/>
      <c r="AA16" s="170">
        <f>W16-Y16</f>
        <v>6</v>
      </c>
      <c r="AB16" s="170"/>
      <c r="AC16" s="170">
        <f>COUNTIF(B16:V16,"○")*3+COUNTIF(B16:V16,"△")*1</f>
        <v>11</v>
      </c>
      <c r="AD16" s="170"/>
      <c r="AE16" s="152">
        <v>3</v>
      </c>
      <c r="AF16" s="153"/>
      <c r="AG16" s="76"/>
    </row>
    <row r="17" spans="1:33" ht="16.5" customHeight="1" thickBot="1" thickTop="1">
      <c r="A17" s="179"/>
      <c r="B17" s="26">
        <v>3</v>
      </c>
      <c r="C17" s="26" t="s">
        <v>13</v>
      </c>
      <c r="D17" s="26">
        <v>2</v>
      </c>
      <c r="E17" s="28">
        <v>2</v>
      </c>
      <c r="F17" s="26" t="s">
        <v>13</v>
      </c>
      <c r="G17" s="27">
        <v>2</v>
      </c>
      <c r="H17" s="26">
        <v>5</v>
      </c>
      <c r="I17" s="26" t="s">
        <v>13</v>
      </c>
      <c r="J17" s="26">
        <v>0</v>
      </c>
      <c r="K17" s="28">
        <v>1</v>
      </c>
      <c r="L17" s="26" t="s">
        <v>13</v>
      </c>
      <c r="M17" s="27">
        <v>3</v>
      </c>
      <c r="N17" s="60">
        <v>2</v>
      </c>
      <c r="O17" s="46" t="s">
        <v>13</v>
      </c>
      <c r="P17" s="59">
        <v>2</v>
      </c>
      <c r="Q17" s="26">
        <v>3</v>
      </c>
      <c r="R17" s="26" t="s">
        <v>13</v>
      </c>
      <c r="S17" s="26">
        <v>1</v>
      </c>
      <c r="T17" s="167"/>
      <c r="U17" s="168"/>
      <c r="V17" s="169"/>
      <c r="W17" s="180"/>
      <c r="X17" s="181"/>
      <c r="Y17" s="183"/>
      <c r="Z17" s="184"/>
      <c r="AA17" s="185"/>
      <c r="AB17" s="185"/>
      <c r="AC17" s="185"/>
      <c r="AD17" s="185"/>
      <c r="AE17" s="186"/>
      <c r="AF17" s="187"/>
      <c r="AG17" s="76"/>
    </row>
    <row r="18" spans="1:31" ht="13.5" customHeight="1">
      <c r="A18" s="12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140"/>
      <c r="S18" s="140"/>
      <c r="T18" s="69"/>
      <c r="U18" s="140" t="s">
        <v>5</v>
      </c>
      <c r="V18" s="140"/>
      <c r="W18" s="140">
        <f>SUM(W4:X17)</f>
        <v>94</v>
      </c>
      <c r="X18" s="140"/>
      <c r="Y18" s="140">
        <f>SUM(Y4:Z17)</f>
        <v>94</v>
      </c>
      <c r="Z18" s="190"/>
      <c r="AA18" s="12"/>
      <c r="AB18" s="12"/>
      <c r="AC18" s="12"/>
      <c r="AD18" s="188"/>
      <c r="AE18" s="188"/>
    </row>
    <row r="19" spans="1:31" ht="13.5" customHeight="1">
      <c r="A19" s="1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8"/>
      <c r="S19" s="8"/>
      <c r="T19" s="8"/>
      <c r="U19" s="189"/>
      <c r="V19" s="189"/>
      <c r="W19" s="189"/>
      <c r="X19" s="189"/>
      <c r="Y19" s="189"/>
      <c r="Z19" s="129"/>
      <c r="AA19" s="12"/>
      <c r="AB19" s="12"/>
      <c r="AC19" s="12"/>
      <c r="AD19" s="1"/>
      <c r="AE19" s="1"/>
    </row>
    <row r="20" spans="2:7" ht="18.75" customHeight="1" thickBot="1">
      <c r="B20" s="171" t="s">
        <v>18</v>
      </c>
      <c r="C20" s="171"/>
      <c r="D20" s="171"/>
      <c r="E20" s="171"/>
      <c r="F20" s="171"/>
      <c r="G20" s="171"/>
    </row>
    <row r="21" spans="1:29" ht="16.5" customHeight="1">
      <c r="A21" s="172"/>
      <c r="B21" s="134" t="s">
        <v>22</v>
      </c>
      <c r="C21" s="174"/>
      <c r="D21" s="175"/>
      <c r="E21" s="134" t="s">
        <v>27</v>
      </c>
      <c r="F21" s="174"/>
      <c r="G21" s="175"/>
      <c r="H21" s="174" t="s">
        <v>24</v>
      </c>
      <c r="I21" s="174"/>
      <c r="J21" s="174"/>
      <c r="K21" s="134" t="s">
        <v>42</v>
      </c>
      <c r="L21" s="174"/>
      <c r="M21" s="175"/>
      <c r="N21" s="134" t="s">
        <v>30</v>
      </c>
      <c r="O21" s="174"/>
      <c r="P21" s="175"/>
      <c r="Q21" s="134" t="s">
        <v>23</v>
      </c>
      <c r="R21" s="174"/>
      <c r="S21" s="175"/>
      <c r="T21" s="140" t="s">
        <v>3</v>
      </c>
      <c r="U21" s="141"/>
      <c r="V21" s="144" t="s">
        <v>4</v>
      </c>
      <c r="W21" s="141"/>
      <c r="X21" s="146" t="s">
        <v>1</v>
      </c>
      <c r="Y21" s="147"/>
      <c r="Z21" s="144" t="s">
        <v>0</v>
      </c>
      <c r="AA21" s="141"/>
      <c r="AB21" s="144" t="s">
        <v>2</v>
      </c>
      <c r="AC21" s="150"/>
    </row>
    <row r="22" spans="1:29" ht="16.5" customHeight="1" thickBot="1">
      <c r="A22" s="173"/>
      <c r="B22" s="176"/>
      <c r="C22" s="177"/>
      <c r="D22" s="178"/>
      <c r="E22" s="176"/>
      <c r="F22" s="177"/>
      <c r="G22" s="178"/>
      <c r="H22" s="177"/>
      <c r="I22" s="177"/>
      <c r="J22" s="177"/>
      <c r="K22" s="176"/>
      <c r="L22" s="177"/>
      <c r="M22" s="178"/>
      <c r="N22" s="176"/>
      <c r="O22" s="177"/>
      <c r="P22" s="178"/>
      <c r="Q22" s="176"/>
      <c r="R22" s="177"/>
      <c r="S22" s="178"/>
      <c r="T22" s="142"/>
      <c r="U22" s="143"/>
      <c r="V22" s="145"/>
      <c r="W22" s="143"/>
      <c r="X22" s="148"/>
      <c r="Y22" s="149"/>
      <c r="Z22" s="145"/>
      <c r="AA22" s="143"/>
      <c r="AB22" s="145"/>
      <c r="AC22" s="151"/>
    </row>
    <row r="23" spans="1:29" ht="16.5" customHeight="1" thickBot="1" thickTop="1">
      <c r="A23" s="162" t="s">
        <v>22</v>
      </c>
      <c r="B23" s="164"/>
      <c r="C23" s="165"/>
      <c r="D23" s="166"/>
      <c r="E23" s="24"/>
      <c r="F23" s="8" t="s">
        <v>46</v>
      </c>
      <c r="G23" s="25"/>
      <c r="H23" s="8"/>
      <c r="I23" s="8" t="s">
        <v>46</v>
      </c>
      <c r="J23" s="8"/>
      <c r="K23" s="24"/>
      <c r="L23" s="8" t="s">
        <v>72</v>
      </c>
      <c r="M23" s="25"/>
      <c r="N23" s="24"/>
      <c r="O23" s="8" t="s">
        <v>46</v>
      </c>
      <c r="P23" s="25"/>
      <c r="Q23" s="24"/>
      <c r="R23" s="8" t="s">
        <v>46</v>
      </c>
      <c r="S23" s="25"/>
      <c r="T23" s="154">
        <f>B24+E24+H24+K24+N24+Q24</f>
        <v>7</v>
      </c>
      <c r="U23" s="155"/>
      <c r="V23" s="158">
        <f>D24+G24+J24+M24+P24+S24</f>
        <v>14</v>
      </c>
      <c r="W23" s="159"/>
      <c r="X23" s="170">
        <f>T23-V23</f>
        <v>-7</v>
      </c>
      <c r="Y23" s="170"/>
      <c r="Z23" s="191">
        <f>COUNTIF(B23:S23,"○")*3+COUNTIF(B23:S23,"△")*1</f>
        <v>3</v>
      </c>
      <c r="AA23" s="170"/>
      <c r="AB23" s="152">
        <v>5</v>
      </c>
      <c r="AC23" s="153"/>
    </row>
    <row r="24" spans="1:29" ht="16.5" customHeight="1" thickBot="1" thickTop="1">
      <c r="A24" s="163"/>
      <c r="B24" s="167"/>
      <c r="C24" s="168"/>
      <c r="D24" s="169"/>
      <c r="E24" s="24">
        <v>1</v>
      </c>
      <c r="F24" s="26" t="s">
        <v>13</v>
      </c>
      <c r="G24" s="25">
        <v>2</v>
      </c>
      <c r="H24" s="8">
        <v>0</v>
      </c>
      <c r="I24" s="26" t="s">
        <v>13</v>
      </c>
      <c r="J24" s="8">
        <v>2</v>
      </c>
      <c r="K24" s="24">
        <v>5</v>
      </c>
      <c r="L24" s="26" t="s">
        <v>13</v>
      </c>
      <c r="M24" s="25">
        <v>2</v>
      </c>
      <c r="N24" s="24">
        <v>1</v>
      </c>
      <c r="O24" s="26" t="s">
        <v>13</v>
      </c>
      <c r="P24" s="25">
        <v>4</v>
      </c>
      <c r="Q24" s="24">
        <v>0</v>
      </c>
      <c r="R24" s="26" t="s">
        <v>13</v>
      </c>
      <c r="S24" s="25">
        <v>4</v>
      </c>
      <c r="T24" s="156"/>
      <c r="U24" s="157"/>
      <c r="V24" s="160"/>
      <c r="W24" s="161"/>
      <c r="X24" s="170"/>
      <c r="Y24" s="170"/>
      <c r="Z24" s="191"/>
      <c r="AA24" s="170"/>
      <c r="AB24" s="152"/>
      <c r="AC24" s="153"/>
    </row>
    <row r="25" spans="1:29" ht="16.5" customHeight="1" thickBot="1" thickTop="1">
      <c r="A25" s="162" t="s">
        <v>27</v>
      </c>
      <c r="B25" s="23"/>
      <c r="C25" s="23" t="s">
        <v>45</v>
      </c>
      <c r="D25" s="23"/>
      <c r="E25" s="164"/>
      <c r="F25" s="165"/>
      <c r="G25" s="166"/>
      <c r="H25" s="23"/>
      <c r="I25" s="23" t="s">
        <v>45</v>
      </c>
      <c r="J25" s="23"/>
      <c r="K25" s="29"/>
      <c r="L25" s="23" t="s">
        <v>45</v>
      </c>
      <c r="M25" s="30"/>
      <c r="N25" s="29"/>
      <c r="O25" s="23" t="s">
        <v>46</v>
      </c>
      <c r="P25" s="30"/>
      <c r="Q25" s="23"/>
      <c r="R25" s="8" t="s">
        <v>46</v>
      </c>
      <c r="S25" s="23"/>
      <c r="T25" s="154">
        <f>B26+E26+H26+K26+N26+Q26</f>
        <v>7</v>
      </c>
      <c r="U25" s="155"/>
      <c r="V25" s="158">
        <f>D26+G26+J26+M26+P26+S26</f>
        <v>12</v>
      </c>
      <c r="W25" s="159"/>
      <c r="X25" s="170">
        <f>T25-V25</f>
        <v>-5</v>
      </c>
      <c r="Y25" s="170"/>
      <c r="Z25" s="191">
        <f>COUNTIF(B25:S25,"○")*3+COUNTIF(B25:S25,"△")*1</f>
        <v>9</v>
      </c>
      <c r="AA25" s="170"/>
      <c r="AB25" s="152">
        <v>4</v>
      </c>
      <c r="AC25" s="153"/>
    </row>
    <row r="26" spans="1:29" ht="16.5" customHeight="1" thickBot="1" thickTop="1">
      <c r="A26" s="163"/>
      <c r="B26" s="26">
        <v>2</v>
      </c>
      <c r="C26" s="26" t="s">
        <v>13</v>
      </c>
      <c r="D26" s="26">
        <v>1</v>
      </c>
      <c r="E26" s="167"/>
      <c r="F26" s="168"/>
      <c r="G26" s="169"/>
      <c r="H26" s="26">
        <v>3</v>
      </c>
      <c r="I26" s="26" t="s">
        <v>13</v>
      </c>
      <c r="J26" s="26">
        <v>2</v>
      </c>
      <c r="K26" s="28">
        <v>1</v>
      </c>
      <c r="L26" s="26" t="s">
        <v>13</v>
      </c>
      <c r="M26" s="27">
        <v>0</v>
      </c>
      <c r="N26" s="28">
        <v>0</v>
      </c>
      <c r="O26" s="26" t="s">
        <v>13</v>
      </c>
      <c r="P26" s="27">
        <v>7</v>
      </c>
      <c r="Q26" s="26">
        <v>1</v>
      </c>
      <c r="R26" s="26" t="s">
        <v>13</v>
      </c>
      <c r="S26" s="26">
        <v>2</v>
      </c>
      <c r="T26" s="156"/>
      <c r="U26" s="157"/>
      <c r="V26" s="160"/>
      <c r="W26" s="161"/>
      <c r="X26" s="170"/>
      <c r="Y26" s="170"/>
      <c r="Z26" s="191"/>
      <c r="AA26" s="170"/>
      <c r="AB26" s="152"/>
      <c r="AC26" s="153"/>
    </row>
    <row r="27" spans="1:29" ht="16.5" customHeight="1" thickBot="1" thickTop="1">
      <c r="A27" s="162" t="s">
        <v>24</v>
      </c>
      <c r="B27" s="23"/>
      <c r="C27" s="23" t="s">
        <v>45</v>
      </c>
      <c r="D27" s="23"/>
      <c r="E27" s="29"/>
      <c r="F27" s="23" t="s">
        <v>73</v>
      </c>
      <c r="G27" s="30"/>
      <c r="H27" s="164"/>
      <c r="I27" s="165"/>
      <c r="J27" s="166"/>
      <c r="K27" s="29"/>
      <c r="L27" s="23" t="s">
        <v>45</v>
      </c>
      <c r="M27" s="30"/>
      <c r="N27" s="29"/>
      <c r="O27" s="23" t="s">
        <v>46</v>
      </c>
      <c r="P27" s="30"/>
      <c r="Q27" s="23"/>
      <c r="R27" s="8" t="s">
        <v>45</v>
      </c>
      <c r="S27" s="23"/>
      <c r="T27" s="154">
        <f>B28+E28+H28+K28+N28+Q28</f>
        <v>11</v>
      </c>
      <c r="U27" s="155"/>
      <c r="V27" s="158">
        <f>D28+G28+J28+M28+P28+S28</f>
        <v>7</v>
      </c>
      <c r="W27" s="159"/>
      <c r="X27" s="170">
        <f>T27-V27</f>
        <v>4</v>
      </c>
      <c r="Y27" s="170"/>
      <c r="Z27" s="191">
        <f>COUNTIF(B27:S27,"○")*3+COUNTIF(B27:S27,"△")*1</f>
        <v>9</v>
      </c>
      <c r="AA27" s="170"/>
      <c r="AB27" s="152">
        <v>3</v>
      </c>
      <c r="AC27" s="153"/>
    </row>
    <row r="28" spans="1:29" ht="16.5" customHeight="1" thickBot="1" thickTop="1">
      <c r="A28" s="163"/>
      <c r="B28" s="26">
        <v>2</v>
      </c>
      <c r="C28" s="26" t="s">
        <v>13</v>
      </c>
      <c r="D28" s="26">
        <v>0</v>
      </c>
      <c r="E28" s="28">
        <v>2</v>
      </c>
      <c r="F28" s="26" t="s">
        <v>13</v>
      </c>
      <c r="G28" s="27">
        <v>3</v>
      </c>
      <c r="H28" s="167"/>
      <c r="I28" s="168"/>
      <c r="J28" s="169"/>
      <c r="K28" s="28">
        <v>3</v>
      </c>
      <c r="L28" s="26" t="s">
        <v>13</v>
      </c>
      <c r="M28" s="27">
        <v>1</v>
      </c>
      <c r="N28" s="28">
        <v>0</v>
      </c>
      <c r="O28" s="26" t="s">
        <v>13</v>
      </c>
      <c r="P28" s="27">
        <v>1</v>
      </c>
      <c r="Q28" s="26">
        <v>4</v>
      </c>
      <c r="R28" s="26" t="s">
        <v>13</v>
      </c>
      <c r="S28" s="26">
        <v>2</v>
      </c>
      <c r="T28" s="156"/>
      <c r="U28" s="157"/>
      <c r="V28" s="160"/>
      <c r="W28" s="161"/>
      <c r="X28" s="170"/>
      <c r="Y28" s="170"/>
      <c r="Z28" s="191"/>
      <c r="AA28" s="170"/>
      <c r="AB28" s="152"/>
      <c r="AC28" s="153"/>
    </row>
    <row r="29" spans="1:29" ht="16.5" customHeight="1" thickBot="1" thickTop="1">
      <c r="A29" s="162" t="s">
        <v>42</v>
      </c>
      <c r="B29" s="23"/>
      <c r="C29" s="8" t="s">
        <v>73</v>
      </c>
      <c r="D29" s="23"/>
      <c r="E29" s="29"/>
      <c r="F29" s="8" t="s">
        <v>46</v>
      </c>
      <c r="G29" s="30"/>
      <c r="H29" s="23"/>
      <c r="I29" s="23" t="s">
        <v>46</v>
      </c>
      <c r="J29" s="23"/>
      <c r="K29" s="164"/>
      <c r="L29" s="165"/>
      <c r="M29" s="166"/>
      <c r="N29" s="29"/>
      <c r="O29" s="23" t="s">
        <v>46</v>
      </c>
      <c r="P29" s="30"/>
      <c r="Q29" s="23"/>
      <c r="R29" s="8" t="s">
        <v>46</v>
      </c>
      <c r="S29" s="23"/>
      <c r="T29" s="154">
        <f>B30+E30+H30+K30+N30+Q30</f>
        <v>4</v>
      </c>
      <c r="U29" s="155"/>
      <c r="V29" s="158">
        <f>D30+G30+J30+M30+P30+S30</f>
        <v>26</v>
      </c>
      <c r="W29" s="159"/>
      <c r="X29" s="170">
        <f>T29-V29</f>
        <v>-22</v>
      </c>
      <c r="Y29" s="170"/>
      <c r="Z29" s="191">
        <f>COUNTIF(B29:S29,"○")*3+COUNTIF(B29:S29,"△")*1</f>
        <v>0</v>
      </c>
      <c r="AA29" s="170"/>
      <c r="AB29" s="152">
        <v>6</v>
      </c>
      <c r="AC29" s="153"/>
    </row>
    <row r="30" spans="1:29" ht="16.5" customHeight="1" thickBot="1" thickTop="1">
      <c r="A30" s="163"/>
      <c r="B30" s="26">
        <v>2</v>
      </c>
      <c r="C30" s="26" t="s">
        <v>13</v>
      </c>
      <c r="D30" s="26">
        <v>5</v>
      </c>
      <c r="E30" s="28">
        <v>0</v>
      </c>
      <c r="F30" s="26" t="s">
        <v>13</v>
      </c>
      <c r="G30" s="27">
        <v>1</v>
      </c>
      <c r="H30" s="26">
        <v>1</v>
      </c>
      <c r="I30" s="26" t="s">
        <v>13</v>
      </c>
      <c r="J30" s="26">
        <v>3</v>
      </c>
      <c r="K30" s="167"/>
      <c r="L30" s="168"/>
      <c r="M30" s="169"/>
      <c r="N30" s="28">
        <v>0</v>
      </c>
      <c r="O30" s="26" t="s">
        <v>13</v>
      </c>
      <c r="P30" s="27">
        <v>12</v>
      </c>
      <c r="Q30" s="26">
        <v>1</v>
      </c>
      <c r="R30" s="26" t="s">
        <v>13</v>
      </c>
      <c r="S30" s="26">
        <v>5</v>
      </c>
      <c r="T30" s="156"/>
      <c r="U30" s="157"/>
      <c r="V30" s="160"/>
      <c r="W30" s="161"/>
      <c r="X30" s="170"/>
      <c r="Y30" s="170"/>
      <c r="Z30" s="191"/>
      <c r="AA30" s="170"/>
      <c r="AB30" s="152"/>
      <c r="AC30" s="153"/>
    </row>
    <row r="31" spans="1:29" ht="16.5" customHeight="1" thickBot="1" thickTop="1">
      <c r="A31" s="162" t="s">
        <v>30</v>
      </c>
      <c r="B31" s="23"/>
      <c r="C31" s="23" t="s">
        <v>45</v>
      </c>
      <c r="D31" s="23"/>
      <c r="E31" s="29"/>
      <c r="F31" s="8" t="s">
        <v>56</v>
      </c>
      <c r="G31" s="30"/>
      <c r="H31" s="23"/>
      <c r="I31" s="8" t="s">
        <v>45</v>
      </c>
      <c r="J31" s="23"/>
      <c r="K31" s="29"/>
      <c r="L31" s="23" t="s">
        <v>45</v>
      </c>
      <c r="M31" s="30"/>
      <c r="N31" s="164"/>
      <c r="O31" s="165"/>
      <c r="P31" s="166"/>
      <c r="Q31" s="23"/>
      <c r="R31" s="8" t="s">
        <v>45</v>
      </c>
      <c r="S31" s="23"/>
      <c r="T31" s="154">
        <f>B32+E32+H32+K32+N32+Q32</f>
        <v>27</v>
      </c>
      <c r="U31" s="155"/>
      <c r="V31" s="158">
        <f>D32+G32+J32+M32+P32+S32</f>
        <v>1</v>
      </c>
      <c r="W31" s="159"/>
      <c r="X31" s="170">
        <f>T31-V31</f>
        <v>26</v>
      </c>
      <c r="Y31" s="170"/>
      <c r="Z31" s="191">
        <f>COUNTIF(B31:S31,"○")*3+COUNTIF(B31:S31,"△")*1</f>
        <v>15</v>
      </c>
      <c r="AA31" s="170"/>
      <c r="AB31" s="152">
        <v>1</v>
      </c>
      <c r="AC31" s="153"/>
    </row>
    <row r="32" spans="1:29" ht="16.5" customHeight="1" thickBot="1" thickTop="1">
      <c r="A32" s="163"/>
      <c r="B32" s="26">
        <v>4</v>
      </c>
      <c r="C32" s="26" t="s">
        <v>13</v>
      </c>
      <c r="D32" s="26">
        <v>1</v>
      </c>
      <c r="E32" s="28">
        <v>7</v>
      </c>
      <c r="F32" s="26" t="s">
        <v>13</v>
      </c>
      <c r="G32" s="27">
        <v>0</v>
      </c>
      <c r="H32" s="26">
        <v>1</v>
      </c>
      <c r="I32" s="26" t="s">
        <v>13</v>
      </c>
      <c r="J32" s="26">
        <v>0</v>
      </c>
      <c r="K32" s="28">
        <v>12</v>
      </c>
      <c r="L32" s="26" t="s">
        <v>13</v>
      </c>
      <c r="M32" s="27">
        <v>0</v>
      </c>
      <c r="N32" s="167"/>
      <c r="O32" s="168"/>
      <c r="P32" s="169"/>
      <c r="Q32" s="26">
        <v>3</v>
      </c>
      <c r="R32" s="26" t="s">
        <v>13</v>
      </c>
      <c r="S32" s="26">
        <v>0</v>
      </c>
      <c r="T32" s="156"/>
      <c r="U32" s="157"/>
      <c r="V32" s="160"/>
      <c r="W32" s="161"/>
      <c r="X32" s="170"/>
      <c r="Y32" s="170"/>
      <c r="Z32" s="191"/>
      <c r="AA32" s="170"/>
      <c r="AB32" s="152"/>
      <c r="AC32" s="153"/>
    </row>
    <row r="33" spans="1:29" ht="17.25" customHeight="1" thickBot="1" thickTop="1">
      <c r="A33" s="162" t="s">
        <v>23</v>
      </c>
      <c r="B33" s="23"/>
      <c r="C33" s="23" t="s">
        <v>56</v>
      </c>
      <c r="D33" s="23"/>
      <c r="E33" s="29"/>
      <c r="F33" s="8" t="s">
        <v>45</v>
      </c>
      <c r="G33" s="30"/>
      <c r="H33" s="23"/>
      <c r="I33" s="8" t="s">
        <v>46</v>
      </c>
      <c r="J33" s="23"/>
      <c r="K33" s="29"/>
      <c r="L33" s="23" t="s">
        <v>72</v>
      </c>
      <c r="M33" s="30"/>
      <c r="N33" s="29"/>
      <c r="O33" s="23" t="s">
        <v>46</v>
      </c>
      <c r="P33" s="30"/>
      <c r="Q33" s="164"/>
      <c r="R33" s="165"/>
      <c r="S33" s="166"/>
      <c r="T33" s="154">
        <f>B34+E34+H34+K34+N34+Q34</f>
        <v>13</v>
      </c>
      <c r="U33" s="155"/>
      <c r="V33" s="158">
        <f>D34+G34+J34+M34+P34+S34</f>
        <v>9</v>
      </c>
      <c r="W33" s="159"/>
      <c r="X33" s="170">
        <f>T33-V33</f>
        <v>4</v>
      </c>
      <c r="Y33" s="170"/>
      <c r="Z33" s="191">
        <f>COUNTIF(B33:S33,"○")*3+COUNTIF(B33:S33,"△")*1</f>
        <v>9</v>
      </c>
      <c r="AA33" s="170"/>
      <c r="AB33" s="152">
        <v>2</v>
      </c>
      <c r="AC33" s="153"/>
    </row>
    <row r="34" spans="1:29" ht="17.25" customHeight="1" thickBot="1" thickTop="1">
      <c r="A34" s="179"/>
      <c r="B34" s="26">
        <v>4</v>
      </c>
      <c r="C34" s="26" t="s">
        <v>13</v>
      </c>
      <c r="D34" s="26">
        <v>0</v>
      </c>
      <c r="E34" s="28">
        <v>2</v>
      </c>
      <c r="F34" s="26" t="s">
        <v>13</v>
      </c>
      <c r="G34" s="27">
        <v>1</v>
      </c>
      <c r="H34" s="26">
        <v>2</v>
      </c>
      <c r="I34" s="26" t="s">
        <v>13</v>
      </c>
      <c r="J34" s="26">
        <v>4</v>
      </c>
      <c r="K34" s="28">
        <v>5</v>
      </c>
      <c r="L34" s="26" t="s">
        <v>13</v>
      </c>
      <c r="M34" s="27">
        <v>1</v>
      </c>
      <c r="N34" s="28">
        <v>0</v>
      </c>
      <c r="O34" s="26" t="s">
        <v>13</v>
      </c>
      <c r="P34" s="27">
        <v>3</v>
      </c>
      <c r="Q34" s="167"/>
      <c r="R34" s="168"/>
      <c r="S34" s="169"/>
      <c r="T34" s="156"/>
      <c r="U34" s="157"/>
      <c r="V34" s="160"/>
      <c r="W34" s="161"/>
      <c r="X34" s="185"/>
      <c r="Y34" s="185"/>
      <c r="Z34" s="192"/>
      <c r="AA34" s="185"/>
      <c r="AB34" s="186"/>
      <c r="AC34" s="187"/>
    </row>
    <row r="35" spans="1:29" ht="13.5" customHeight="1">
      <c r="A35" s="12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40" t="s">
        <v>5</v>
      </c>
      <c r="S35" s="140"/>
      <c r="T35" s="140">
        <f>SUM(T23:U34)</f>
        <v>69</v>
      </c>
      <c r="U35" s="140"/>
      <c r="V35" s="140">
        <f>SUM(V23:W34)</f>
        <v>69</v>
      </c>
      <c r="W35" s="140"/>
      <c r="X35" s="12"/>
      <c r="Y35" s="12"/>
      <c r="Z35" s="12"/>
      <c r="AA35" s="12"/>
      <c r="AB35" s="12"/>
      <c r="AC35" s="12"/>
    </row>
    <row r="36" spans="1:29" ht="13.5" customHeight="1">
      <c r="A36" s="1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8"/>
      <c r="S36" s="8"/>
      <c r="T36" s="8"/>
      <c r="U36" s="8"/>
      <c r="V36" s="8"/>
      <c r="W36" s="8"/>
      <c r="X36" s="12"/>
      <c r="Y36" s="12"/>
      <c r="Z36" s="12"/>
      <c r="AA36" s="12"/>
      <c r="AB36" s="12"/>
      <c r="AC36" s="12"/>
    </row>
    <row r="37" spans="1:29" ht="15.75" customHeight="1">
      <c r="A37" s="12"/>
      <c r="B37" s="32"/>
      <c r="C37" s="32"/>
      <c r="D37" s="199" t="s">
        <v>29</v>
      </c>
      <c r="E37" s="200"/>
      <c r="F37" s="200"/>
      <c r="G37" s="200"/>
      <c r="H37" s="200"/>
      <c r="I37" s="200"/>
      <c r="J37" s="201"/>
      <c r="K37" s="32"/>
      <c r="L37" s="32"/>
      <c r="M37" s="32"/>
      <c r="N37" s="32"/>
      <c r="O37" s="32"/>
      <c r="P37" s="32"/>
      <c r="Q37" s="32"/>
      <c r="R37" s="199" t="s">
        <v>66</v>
      </c>
      <c r="S37" s="200"/>
      <c r="T37" s="200"/>
      <c r="U37" s="200"/>
      <c r="V37" s="200"/>
      <c r="W37" s="200"/>
      <c r="X37" s="201"/>
      <c r="Y37" s="32"/>
      <c r="Z37" s="32"/>
      <c r="AA37" s="12"/>
      <c r="AB37" s="12"/>
      <c r="AC37" s="12"/>
    </row>
    <row r="38" spans="4:23" ht="18.75" customHeight="1" thickBot="1">
      <c r="D38" s="32"/>
      <c r="E38" s="106"/>
      <c r="F38" s="114"/>
      <c r="G38" s="43"/>
      <c r="H38" s="28"/>
      <c r="I38" s="8"/>
      <c r="R38" s="32"/>
      <c r="S38" s="106"/>
      <c r="T38" s="114"/>
      <c r="U38" s="43"/>
      <c r="V38" s="28"/>
      <c r="W38" s="8"/>
    </row>
    <row r="39" spans="2:26" ht="14.25" customHeight="1" thickBot="1" thickTop="1">
      <c r="B39" s="12"/>
      <c r="C39" s="12"/>
      <c r="D39" s="97"/>
      <c r="E39" s="32"/>
      <c r="F39" s="113"/>
      <c r="G39" s="50"/>
      <c r="H39" s="23"/>
      <c r="I39" s="51"/>
      <c r="J39" s="94"/>
      <c r="K39" s="12"/>
      <c r="L39" s="12"/>
      <c r="P39" s="12"/>
      <c r="Q39" s="12">
        <v>4</v>
      </c>
      <c r="R39" s="97"/>
      <c r="S39" s="32"/>
      <c r="T39" s="8"/>
      <c r="U39" s="50"/>
      <c r="V39" s="23"/>
      <c r="W39" s="51"/>
      <c r="X39" s="94"/>
      <c r="Y39" s="12">
        <v>0</v>
      </c>
      <c r="Z39" s="12"/>
    </row>
    <row r="40" spans="2:26" ht="17.25" customHeight="1">
      <c r="B40" s="12"/>
      <c r="C40" s="12"/>
      <c r="D40" s="98"/>
      <c r="E40" s="35">
        <v>1</v>
      </c>
      <c r="F40" s="189" t="s">
        <v>25</v>
      </c>
      <c r="G40" s="202"/>
      <c r="H40" s="202"/>
      <c r="I40" s="117">
        <v>2</v>
      </c>
      <c r="J40" s="115"/>
      <c r="K40" s="12"/>
      <c r="L40" s="12"/>
      <c r="P40" s="12"/>
      <c r="Q40" s="32"/>
      <c r="R40" s="98"/>
      <c r="S40" s="35">
        <v>0</v>
      </c>
      <c r="T40" s="203" t="s">
        <v>20</v>
      </c>
      <c r="U40" s="202"/>
      <c r="V40" s="202"/>
      <c r="W40" s="117">
        <v>7</v>
      </c>
      <c r="X40" s="115"/>
      <c r="Y40" s="32"/>
      <c r="Z40" s="12"/>
    </row>
    <row r="41" spans="2:26" ht="14.25" customHeight="1" thickBot="1">
      <c r="B41" s="12"/>
      <c r="C41" s="12"/>
      <c r="D41" s="261"/>
      <c r="E41" s="81"/>
      <c r="F41" s="32"/>
      <c r="G41" s="32"/>
      <c r="H41" s="32"/>
      <c r="I41" s="263"/>
      <c r="J41" s="262"/>
      <c r="K41" s="12"/>
      <c r="L41" s="12"/>
      <c r="P41" s="12"/>
      <c r="Q41" s="32"/>
      <c r="R41" s="261"/>
      <c r="S41" s="54"/>
      <c r="T41" s="32"/>
      <c r="U41" s="32"/>
      <c r="V41" s="32"/>
      <c r="W41" s="263"/>
      <c r="X41" s="262"/>
      <c r="Y41" s="32"/>
      <c r="Z41" s="12"/>
    </row>
    <row r="42" spans="2:26" ht="15" thickTop="1">
      <c r="B42" s="12">
        <v>4</v>
      </c>
      <c r="C42" s="109"/>
      <c r="D42" s="51"/>
      <c r="E42" s="52"/>
      <c r="F42" s="12">
        <v>0</v>
      </c>
      <c r="G42" s="12"/>
      <c r="H42" s="32">
        <v>2</v>
      </c>
      <c r="I42" s="29"/>
      <c r="J42" s="62"/>
      <c r="K42" s="100"/>
      <c r="L42" s="32">
        <v>3</v>
      </c>
      <c r="P42" s="12">
        <v>12</v>
      </c>
      <c r="Q42" s="109"/>
      <c r="R42" s="51"/>
      <c r="S42" s="52"/>
      <c r="T42" s="12">
        <v>1</v>
      </c>
      <c r="U42" s="12"/>
      <c r="V42" s="32">
        <v>1</v>
      </c>
      <c r="W42" s="29"/>
      <c r="X42" s="62"/>
      <c r="Y42" s="100"/>
      <c r="Z42" s="32">
        <v>2</v>
      </c>
    </row>
    <row r="43" spans="3:26" ht="13.5">
      <c r="C43" s="110"/>
      <c r="D43" s="3"/>
      <c r="E43" s="39"/>
      <c r="H43" s="3"/>
      <c r="I43" s="5"/>
      <c r="J43" s="3"/>
      <c r="K43" s="101"/>
      <c r="L43" s="3"/>
      <c r="Q43" s="110"/>
      <c r="R43" s="3"/>
      <c r="S43" s="39"/>
      <c r="V43" s="3"/>
      <c r="W43" s="5"/>
      <c r="X43" s="3"/>
      <c r="Y43" s="101"/>
      <c r="Z43" s="3"/>
    </row>
    <row r="44" spans="3:26" ht="13.5">
      <c r="C44" s="111"/>
      <c r="D44" s="3"/>
      <c r="E44" s="40"/>
      <c r="H44" s="9"/>
      <c r="I44" s="6"/>
      <c r="J44" s="3"/>
      <c r="K44" s="102"/>
      <c r="L44" s="9"/>
      <c r="Q44" s="111"/>
      <c r="R44" s="3"/>
      <c r="S44" s="40"/>
      <c r="V44" s="9"/>
      <c r="W44" s="6"/>
      <c r="X44" s="3"/>
      <c r="Y44" s="102"/>
      <c r="Z44" s="9"/>
    </row>
    <row r="45" spans="2:26" ht="13.5" customHeight="1">
      <c r="B45" s="193" t="s">
        <v>29</v>
      </c>
      <c r="C45" s="194"/>
      <c r="E45" s="193" t="s">
        <v>59</v>
      </c>
      <c r="F45" s="194"/>
      <c r="H45" s="193" t="s">
        <v>60</v>
      </c>
      <c r="I45" s="194"/>
      <c r="K45" s="193" t="s">
        <v>74</v>
      </c>
      <c r="L45" s="194"/>
      <c r="P45" s="193" t="s">
        <v>66</v>
      </c>
      <c r="Q45" s="214"/>
      <c r="S45" s="193" t="s">
        <v>62</v>
      </c>
      <c r="T45" s="194"/>
      <c r="V45" s="193" t="s">
        <v>67</v>
      </c>
      <c r="W45" s="194"/>
      <c r="Y45" s="193" t="s">
        <v>76</v>
      </c>
      <c r="Z45" s="194"/>
    </row>
    <row r="46" spans="2:26" ht="14.25" customHeight="1">
      <c r="B46" s="195"/>
      <c r="C46" s="196"/>
      <c r="E46" s="195"/>
      <c r="F46" s="196"/>
      <c r="H46" s="195"/>
      <c r="I46" s="196"/>
      <c r="K46" s="195"/>
      <c r="L46" s="196"/>
      <c r="P46" s="215"/>
      <c r="Q46" s="216"/>
      <c r="S46" s="195"/>
      <c r="T46" s="196"/>
      <c r="V46" s="195"/>
      <c r="W46" s="196"/>
      <c r="Y46" s="195"/>
      <c r="Z46" s="196"/>
    </row>
    <row r="47" spans="2:26" ht="13.5" customHeight="1">
      <c r="B47" s="195"/>
      <c r="C47" s="196"/>
      <c r="E47" s="195"/>
      <c r="F47" s="196"/>
      <c r="H47" s="195"/>
      <c r="I47" s="196"/>
      <c r="K47" s="195"/>
      <c r="L47" s="196"/>
      <c r="P47" s="215"/>
      <c r="Q47" s="216"/>
      <c r="S47" s="195"/>
      <c r="T47" s="196"/>
      <c r="V47" s="195"/>
      <c r="W47" s="196"/>
      <c r="Y47" s="195"/>
      <c r="Z47" s="196"/>
    </row>
    <row r="48" spans="2:26" ht="13.5" customHeight="1">
      <c r="B48" s="195"/>
      <c r="C48" s="196"/>
      <c r="E48" s="195"/>
      <c r="F48" s="196"/>
      <c r="H48" s="195"/>
      <c r="I48" s="196"/>
      <c r="K48" s="195"/>
      <c r="L48" s="196"/>
      <c r="P48" s="215"/>
      <c r="Q48" s="216"/>
      <c r="S48" s="195"/>
      <c r="T48" s="196"/>
      <c r="V48" s="195"/>
      <c r="W48" s="196"/>
      <c r="Y48" s="195"/>
      <c r="Z48" s="196"/>
    </row>
    <row r="49" spans="2:26" ht="13.5" customHeight="1">
      <c r="B49" s="195"/>
      <c r="C49" s="196"/>
      <c r="E49" s="195"/>
      <c r="F49" s="196"/>
      <c r="H49" s="195"/>
      <c r="I49" s="196"/>
      <c r="K49" s="195"/>
      <c r="L49" s="196"/>
      <c r="P49" s="215"/>
      <c r="Q49" s="216"/>
      <c r="S49" s="195"/>
      <c r="T49" s="196"/>
      <c r="V49" s="195"/>
      <c r="W49" s="196"/>
      <c r="Y49" s="195"/>
      <c r="Z49" s="196"/>
    </row>
    <row r="50" spans="2:26" ht="13.5" customHeight="1">
      <c r="B50" s="195"/>
      <c r="C50" s="196"/>
      <c r="E50" s="195"/>
      <c r="F50" s="196"/>
      <c r="H50" s="195"/>
      <c r="I50" s="196"/>
      <c r="K50" s="195"/>
      <c r="L50" s="196"/>
      <c r="P50" s="215"/>
      <c r="Q50" s="216"/>
      <c r="S50" s="195"/>
      <c r="T50" s="196"/>
      <c r="V50" s="195"/>
      <c r="W50" s="196"/>
      <c r="Y50" s="195"/>
      <c r="Z50" s="196"/>
    </row>
    <row r="51" spans="2:26" ht="13.5" customHeight="1">
      <c r="B51" s="195"/>
      <c r="C51" s="196"/>
      <c r="E51" s="195"/>
      <c r="F51" s="196"/>
      <c r="H51" s="195"/>
      <c r="I51" s="196"/>
      <c r="K51" s="195"/>
      <c r="L51" s="196"/>
      <c r="P51" s="215"/>
      <c r="Q51" s="216"/>
      <c r="S51" s="195"/>
      <c r="T51" s="196"/>
      <c r="V51" s="195"/>
      <c r="W51" s="196"/>
      <c r="Y51" s="195"/>
      <c r="Z51" s="196"/>
    </row>
    <row r="52" spans="2:26" ht="13.5" customHeight="1">
      <c r="B52" s="197"/>
      <c r="C52" s="198"/>
      <c r="E52" s="197"/>
      <c r="F52" s="198"/>
      <c r="H52" s="197"/>
      <c r="I52" s="198"/>
      <c r="K52" s="197"/>
      <c r="L52" s="198"/>
      <c r="P52" s="217"/>
      <c r="Q52" s="218"/>
      <c r="S52" s="197"/>
      <c r="T52" s="198"/>
      <c r="V52" s="197"/>
      <c r="W52" s="198"/>
      <c r="Y52" s="197"/>
      <c r="Z52" s="198"/>
    </row>
    <row r="53" spans="2:30" ht="18.75" customHeight="1">
      <c r="B53" s="7"/>
      <c r="C53" s="7"/>
      <c r="D53" s="8"/>
      <c r="E53" s="62"/>
      <c r="F53" s="62"/>
      <c r="G53" s="62"/>
      <c r="H53" s="62"/>
      <c r="I53" s="62"/>
      <c r="J53" s="62"/>
      <c r="K53" s="8"/>
      <c r="L53" s="8"/>
      <c r="M53" s="12"/>
      <c r="N53" s="7"/>
      <c r="O53" s="36"/>
      <c r="P53" s="36"/>
      <c r="R53" s="47" t="s">
        <v>17</v>
      </c>
      <c r="S53" s="58"/>
      <c r="T53" s="58"/>
      <c r="U53" s="58"/>
      <c r="V53" s="58"/>
      <c r="W53" s="36"/>
      <c r="X53" s="34"/>
      <c r="Y53" s="47"/>
      <c r="Z53" s="58"/>
      <c r="AA53" s="47"/>
      <c r="AB53" s="47"/>
      <c r="AC53" s="47"/>
      <c r="AD53" s="14"/>
    </row>
    <row r="54" spans="2:30" ht="18.75" customHeight="1">
      <c r="B54" s="36"/>
      <c r="C54" s="63"/>
      <c r="D54" s="8"/>
      <c r="E54" s="8"/>
      <c r="F54" s="8"/>
      <c r="G54" s="219" t="s">
        <v>63</v>
      </c>
      <c r="H54" s="220"/>
      <c r="I54" s="220"/>
      <c r="J54" s="221"/>
      <c r="K54" s="63"/>
      <c r="L54" s="63"/>
      <c r="M54" s="63"/>
      <c r="N54" s="63"/>
      <c r="R54" s="34"/>
      <c r="S54" s="34"/>
      <c r="T54" s="47"/>
      <c r="U54" s="47"/>
      <c r="V54" s="47"/>
      <c r="W54" s="34"/>
      <c r="X54" s="34"/>
      <c r="Y54" s="34"/>
      <c r="Z54" s="34"/>
      <c r="AA54" s="47"/>
      <c r="AB54" s="47"/>
      <c r="AC54" s="47"/>
      <c r="AD54" s="12"/>
    </row>
    <row r="55" spans="2:30" ht="16.5" customHeight="1">
      <c r="B55" s="47"/>
      <c r="C55" s="63"/>
      <c r="D55" s="64"/>
      <c r="E55" s="62"/>
      <c r="F55" s="62"/>
      <c r="G55" s="222"/>
      <c r="H55" s="223"/>
      <c r="I55" s="223"/>
      <c r="J55" s="224"/>
      <c r="K55" s="64"/>
      <c r="L55" s="63"/>
      <c r="M55" s="63"/>
      <c r="N55" s="63"/>
      <c r="P55" s="125" t="s">
        <v>33</v>
      </c>
      <c r="Q55" s="128" t="s">
        <v>14</v>
      </c>
      <c r="R55" s="129"/>
      <c r="S55" s="127" t="s">
        <v>29</v>
      </c>
      <c r="T55" s="127"/>
      <c r="U55" s="127"/>
      <c r="V55" s="70"/>
      <c r="W55" s="122" t="s">
        <v>36</v>
      </c>
      <c r="X55" s="128" t="s">
        <v>35</v>
      </c>
      <c r="Y55" s="128"/>
      <c r="Z55" s="127"/>
      <c r="AA55" s="127"/>
      <c r="AB55" s="127"/>
      <c r="AC55" s="70"/>
      <c r="AD55" s="70"/>
    </row>
    <row r="56" spans="2:30" ht="17.25" customHeight="1">
      <c r="B56" s="36"/>
      <c r="C56" s="63"/>
      <c r="D56" s="63"/>
      <c r="E56" s="204"/>
      <c r="F56" s="204"/>
      <c r="G56" s="63"/>
      <c r="H56" s="63"/>
      <c r="I56" s="63"/>
      <c r="J56" s="63"/>
      <c r="K56" s="205"/>
      <c r="L56" s="206"/>
      <c r="M56" s="63"/>
      <c r="N56" s="63"/>
      <c r="P56" s="126"/>
      <c r="R56" s="34"/>
      <c r="S56" s="34"/>
      <c r="T56" s="47"/>
      <c r="U56" s="47"/>
      <c r="V56" s="47"/>
      <c r="W56" s="123"/>
      <c r="X56" s="34"/>
      <c r="Y56" s="34"/>
      <c r="Z56" s="34"/>
      <c r="AA56" s="47"/>
      <c r="AB56" s="47"/>
      <c r="AC56" s="47"/>
      <c r="AD56" s="14"/>
    </row>
    <row r="57" spans="2:30" ht="17.25">
      <c r="B57" s="47"/>
      <c r="C57" s="8"/>
      <c r="D57" s="62"/>
      <c r="E57" s="204"/>
      <c r="F57" s="204"/>
      <c r="G57" s="63"/>
      <c r="H57" s="63"/>
      <c r="I57" s="63"/>
      <c r="J57" s="63"/>
      <c r="K57" s="206"/>
      <c r="L57" s="206"/>
      <c r="M57" s="8"/>
      <c r="N57" s="62"/>
      <c r="P57" s="126"/>
      <c r="Q57" s="128" t="s">
        <v>8</v>
      </c>
      <c r="R57" s="129"/>
      <c r="S57" s="127" t="s">
        <v>61</v>
      </c>
      <c r="T57" s="127"/>
      <c r="U57" s="127"/>
      <c r="V57" s="70"/>
      <c r="W57" s="123"/>
      <c r="X57" s="128" t="s">
        <v>8</v>
      </c>
      <c r="Y57" s="128"/>
      <c r="Z57" s="127"/>
      <c r="AA57" s="127"/>
      <c r="AB57" s="127"/>
      <c r="AC57" s="70"/>
      <c r="AD57" s="70"/>
    </row>
    <row r="58" spans="2:30" ht="15.75" customHeight="1">
      <c r="B58" s="36"/>
      <c r="C58" s="207" t="s">
        <v>68</v>
      </c>
      <c r="D58" s="208"/>
      <c r="E58" s="63"/>
      <c r="F58" s="63"/>
      <c r="G58" s="63"/>
      <c r="H58" s="63"/>
      <c r="I58" s="63"/>
      <c r="J58" s="63"/>
      <c r="K58" s="63"/>
      <c r="L58" s="63"/>
      <c r="M58" s="207" t="s">
        <v>69</v>
      </c>
      <c r="N58" s="208"/>
      <c r="P58" s="126"/>
      <c r="R58" s="34"/>
      <c r="S58" s="34"/>
      <c r="T58" s="44"/>
      <c r="U58" s="44"/>
      <c r="V58" s="44"/>
      <c r="W58" s="123"/>
      <c r="X58" s="34"/>
      <c r="Y58" s="34"/>
      <c r="Z58" s="34"/>
      <c r="AA58" s="44"/>
      <c r="AB58" s="44"/>
      <c r="AC58" s="44"/>
      <c r="AD58" s="15"/>
    </row>
    <row r="59" spans="2:30" ht="17.25" customHeight="1">
      <c r="B59" s="47"/>
      <c r="C59" s="209"/>
      <c r="D59" s="210"/>
      <c r="E59" s="63"/>
      <c r="F59" s="63"/>
      <c r="G59" s="63"/>
      <c r="H59" s="63"/>
      <c r="I59" s="63"/>
      <c r="J59" s="63"/>
      <c r="K59" s="64"/>
      <c r="L59" s="63"/>
      <c r="M59" s="209"/>
      <c r="N59" s="210"/>
      <c r="P59" s="126"/>
      <c r="Q59" s="128" t="s">
        <v>9</v>
      </c>
      <c r="R59" s="129"/>
      <c r="S59" s="127" t="s">
        <v>60</v>
      </c>
      <c r="T59" s="127"/>
      <c r="U59" s="127"/>
      <c r="V59" s="70"/>
      <c r="W59" s="123"/>
      <c r="X59" s="128" t="s">
        <v>9</v>
      </c>
      <c r="Y59" s="128"/>
      <c r="Z59" s="127"/>
      <c r="AA59" s="127"/>
      <c r="AB59" s="127"/>
      <c r="AC59" s="70"/>
      <c r="AD59" s="70"/>
    </row>
    <row r="60" spans="2:30" ht="15.75" customHeight="1">
      <c r="B60" s="36"/>
      <c r="C60" s="209"/>
      <c r="D60" s="210"/>
      <c r="E60" s="8"/>
      <c r="F60" s="8"/>
      <c r="G60" s="8"/>
      <c r="H60" s="8"/>
      <c r="I60" s="63"/>
      <c r="J60" s="63"/>
      <c r="K60" s="63"/>
      <c r="L60" s="8"/>
      <c r="M60" s="209"/>
      <c r="N60" s="210"/>
      <c r="P60" s="126"/>
      <c r="R60" s="34"/>
      <c r="S60" s="34"/>
      <c r="T60" s="47"/>
      <c r="U60" s="47"/>
      <c r="V60" s="47"/>
      <c r="W60" s="123"/>
      <c r="X60" s="34"/>
      <c r="Y60" s="34"/>
      <c r="Z60" s="34"/>
      <c r="AA60" s="47"/>
      <c r="AB60" s="47"/>
      <c r="AC60" s="47"/>
      <c r="AD60" s="15"/>
    </row>
    <row r="61" spans="2:30" ht="17.25" customHeight="1">
      <c r="B61" s="47"/>
      <c r="C61" s="209"/>
      <c r="D61" s="210"/>
      <c r="E61" s="63"/>
      <c r="F61" s="63"/>
      <c r="G61" s="63"/>
      <c r="H61" s="63"/>
      <c r="I61" s="63"/>
      <c r="J61" s="63"/>
      <c r="K61" s="64"/>
      <c r="L61" s="63"/>
      <c r="M61" s="209"/>
      <c r="N61" s="210"/>
      <c r="P61" s="126"/>
      <c r="Q61" s="128" t="s">
        <v>10</v>
      </c>
      <c r="R61" s="129"/>
      <c r="S61" s="127" t="s">
        <v>59</v>
      </c>
      <c r="T61" s="127"/>
      <c r="U61" s="127"/>
      <c r="V61" s="70"/>
      <c r="W61" s="123"/>
      <c r="X61" s="128" t="s">
        <v>10</v>
      </c>
      <c r="Y61" s="128"/>
      <c r="Z61" s="127"/>
      <c r="AA61" s="127"/>
      <c r="AB61" s="127"/>
      <c r="AC61" s="70"/>
      <c r="AD61" s="70"/>
    </row>
    <row r="62" spans="2:30" ht="17.25">
      <c r="B62" s="36"/>
      <c r="C62" s="211"/>
      <c r="D62" s="212"/>
      <c r="E62" s="63"/>
      <c r="F62" s="63"/>
      <c r="G62" s="63"/>
      <c r="H62" s="63"/>
      <c r="I62" s="63"/>
      <c r="J62" s="63"/>
      <c r="K62" s="63"/>
      <c r="L62" s="63"/>
      <c r="M62" s="211"/>
      <c r="N62" s="212"/>
      <c r="P62" s="72"/>
      <c r="R62" s="47"/>
      <c r="S62" s="58"/>
      <c r="T62" s="47"/>
      <c r="U62" s="47"/>
      <c r="V62" s="47"/>
      <c r="W62" s="123"/>
      <c r="X62" s="34"/>
      <c r="Y62" s="47"/>
      <c r="Z62" s="58"/>
      <c r="AA62" s="47"/>
      <c r="AB62" s="47"/>
      <c r="AC62" s="47"/>
      <c r="AD62" s="12"/>
    </row>
    <row r="63" spans="2:30" ht="18.75" customHeight="1">
      <c r="B63" s="47"/>
      <c r="C63" s="63"/>
      <c r="D63" s="64"/>
      <c r="E63" s="205"/>
      <c r="F63" s="63"/>
      <c r="G63" s="63"/>
      <c r="H63" s="63"/>
      <c r="I63" s="63"/>
      <c r="J63" s="63"/>
      <c r="K63" s="64"/>
      <c r="L63" s="213"/>
      <c r="M63" s="63"/>
      <c r="N63" s="63"/>
      <c r="P63" s="119" t="s">
        <v>34</v>
      </c>
      <c r="Q63" s="128" t="s">
        <v>35</v>
      </c>
      <c r="R63" s="128"/>
      <c r="S63" s="127" t="s">
        <v>66</v>
      </c>
      <c r="T63" s="127"/>
      <c r="U63" s="127"/>
      <c r="V63" s="70"/>
      <c r="W63" s="124"/>
      <c r="X63" s="128" t="s">
        <v>11</v>
      </c>
      <c r="Y63" s="128"/>
      <c r="Z63" s="127"/>
      <c r="AA63" s="127"/>
      <c r="AB63" s="127"/>
      <c r="AC63" s="70"/>
      <c r="AD63" s="70"/>
    </row>
    <row r="64" spans="2:30" ht="18.75" customHeight="1">
      <c r="B64" s="47"/>
      <c r="C64" s="63"/>
      <c r="D64" s="63"/>
      <c r="E64" s="205"/>
      <c r="F64" s="8"/>
      <c r="G64" s="62"/>
      <c r="H64" s="63"/>
      <c r="I64" s="63"/>
      <c r="J64" s="8"/>
      <c r="K64" s="62"/>
      <c r="L64" s="213"/>
      <c r="M64" s="63"/>
      <c r="N64" s="63"/>
      <c r="P64" s="120"/>
      <c r="R64" s="47"/>
      <c r="S64" s="58"/>
      <c r="T64" s="36"/>
      <c r="U64" s="36"/>
      <c r="V64" s="36"/>
      <c r="W64" s="36"/>
      <c r="X64" s="34"/>
      <c r="AA64" s="34"/>
      <c r="AB64" s="34"/>
      <c r="AC64" s="34"/>
      <c r="AD64" s="12"/>
    </row>
    <row r="65" spans="2:30" ht="16.5" customHeight="1">
      <c r="B65" s="47"/>
      <c r="C65" s="63"/>
      <c r="D65" s="63"/>
      <c r="E65" s="63"/>
      <c r="F65" s="207" t="s">
        <v>65</v>
      </c>
      <c r="G65" s="208"/>
      <c r="H65" s="65"/>
      <c r="I65" s="65"/>
      <c r="J65" s="207" t="s">
        <v>64</v>
      </c>
      <c r="K65" s="208"/>
      <c r="L65" s="63"/>
      <c r="M65" s="63"/>
      <c r="N65" s="63"/>
      <c r="P65" s="120"/>
      <c r="Q65" s="128" t="s">
        <v>8</v>
      </c>
      <c r="R65" s="128"/>
      <c r="S65" s="127" t="s">
        <v>76</v>
      </c>
      <c r="T65" s="127"/>
      <c r="U65" s="127"/>
      <c r="V65" s="70"/>
      <c r="W65" s="70"/>
      <c r="X65" s="128"/>
      <c r="Y65" s="128"/>
      <c r="Z65" s="70"/>
      <c r="AA65" s="47"/>
      <c r="AB65" s="70"/>
      <c r="AC65" s="70"/>
      <c r="AD65" s="70"/>
    </row>
    <row r="66" spans="2:30" ht="16.5" customHeight="1">
      <c r="B66" s="47"/>
      <c r="C66" s="63"/>
      <c r="D66" s="63"/>
      <c r="E66" s="64"/>
      <c r="F66" s="209"/>
      <c r="G66" s="210"/>
      <c r="H66" s="66"/>
      <c r="I66" s="67"/>
      <c r="J66" s="209"/>
      <c r="K66" s="210"/>
      <c r="L66" s="63"/>
      <c r="M66" s="63"/>
      <c r="N66" s="63"/>
      <c r="P66" s="120"/>
      <c r="R66" s="47"/>
      <c r="S66" s="58"/>
      <c r="T66" s="36"/>
      <c r="U66" s="36"/>
      <c r="V66" s="36"/>
      <c r="W66" s="36"/>
      <c r="X66" s="34"/>
      <c r="Y66" s="34"/>
      <c r="Z66" s="34"/>
      <c r="AA66" s="34"/>
      <c r="AB66" s="34"/>
      <c r="AC66" s="34"/>
      <c r="AD66" s="12"/>
    </row>
    <row r="67" spans="2:30" ht="16.5" customHeight="1">
      <c r="B67" s="47"/>
      <c r="C67" s="63"/>
      <c r="D67" s="64"/>
      <c r="E67" s="64"/>
      <c r="F67" s="209"/>
      <c r="G67" s="210"/>
      <c r="H67" s="65"/>
      <c r="I67" s="68"/>
      <c r="J67" s="209"/>
      <c r="K67" s="210"/>
      <c r="L67" s="63"/>
      <c r="M67" s="63"/>
      <c r="N67" s="63"/>
      <c r="P67" s="120"/>
      <c r="Q67" s="128" t="s">
        <v>9</v>
      </c>
      <c r="R67" s="128"/>
      <c r="S67" s="127" t="s">
        <v>67</v>
      </c>
      <c r="T67" s="127"/>
      <c r="U67" s="127"/>
      <c r="X67" s="71"/>
      <c r="Y67" s="70"/>
      <c r="Z67" s="70"/>
      <c r="AA67" s="128"/>
      <c r="AB67" s="129"/>
      <c r="AC67" s="129"/>
      <c r="AD67" s="129"/>
    </row>
    <row r="68" spans="2:16" ht="16.5" customHeight="1">
      <c r="B68" s="47"/>
      <c r="C68" s="63"/>
      <c r="D68" s="63"/>
      <c r="E68" s="64"/>
      <c r="F68" s="209"/>
      <c r="G68" s="210"/>
      <c r="H68" s="65"/>
      <c r="I68" s="68"/>
      <c r="J68" s="209"/>
      <c r="K68" s="210"/>
      <c r="L68" s="63"/>
      <c r="M68" s="63"/>
      <c r="N68" s="63"/>
      <c r="P68" s="120"/>
    </row>
    <row r="69" spans="3:21" ht="17.25">
      <c r="C69" s="63"/>
      <c r="D69" s="63"/>
      <c r="E69" s="64"/>
      <c r="F69" s="211"/>
      <c r="G69" s="212"/>
      <c r="H69" s="65"/>
      <c r="I69" s="68"/>
      <c r="J69" s="211"/>
      <c r="K69" s="212"/>
      <c r="L69" s="63"/>
      <c r="M69" s="63"/>
      <c r="N69" s="63"/>
      <c r="P69" s="121"/>
      <c r="Q69" s="128" t="s">
        <v>10</v>
      </c>
      <c r="R69" s="128"/>
      <c r="S69" s="127" t="s">
        <v>62</v>
      </c>
      <c r="T69" s="127"/>
      <c r="U69" s="127"/>
    </row>
  </sheetData>
  <sheetProtection/>
  <mergeCells count="181">
    <mergeCell ref="K45:L52"/>
    <mergeCell ref="P45:Q52"/>
    <mergeCell ref="S45:T52"/>
    <mergeCell ref="V45:W52"/>
    <mergeCell ref="Y45:Z52"/>
    <mergeCell ref="G54:J55"/>
    <mergeCell ref="Q55:R55"/>
    <mergeCell ref="E56:F57"/>
    <mergeCell ref="K56:L57"/>
    <mergeCell ref="C58:D62"/>
    <mergeCell ref="AA67:AD67"/>
    <mergeCell ref="E63:E64"/>
    <mergeCell ref="L63:L64"/>
    <mergeCell ref="F65:G69"/>
    <mergeCell ref="J65:K69"/>
    <mergeCell ref="M58:N62"/>
    <mergeCell ref="Q57:R57"/>
    <mergeCell ref="B45:C52"/>
    <mergeCell ref="E45:F52"/>
    <mergeCell ref="R35:S35"/>
    <mergeCell ref="T35:U35"/>
    <mergeCell ref="V35:W35"/>
    <mergeCell ref="D37:J37"/>
    <mergeCell ref="R37:X37"/>
    <mergeCell ref="F40:H40"/>
    <mergeCell ref="T40:V40"/>
    <mergeCell ref="H45:I52"/>
    <mergeCell ref="AB31:AC32"/>
    <mergeCell ref="A33:A34"/>
    <mergeCell ref="Q33:S34"/>
    <mergeCell ref="T33:U34"/>
    <mergeCell ref="V33:W34"/>
    <mergeCell ref="X33:Y34"/>
    <mergeCell ref="Z33:AA34"/>
    <mergeCell ref="AB33:AC34"/>
    <mergeCell ref="A31:A32"/>
    <mergeCell ref="N31:P32"/>
    <mergeCell ref="T31:U32"/>
    <mergeCell ref="V31:W32"/>
    <mergeCell ref="X31:Y32"/>
    <mergeCell ref="Z31:AA32"/>
    <mergeCell ref="AB27:AC28"/>
    <mergeCell ref="A29:A30"/>
    <mergeCell ref="K29:M30"/>
    <mergeCell ref="T29:U30"/>
    <mergeCell ref="V29:W30"/>
    <mergeCell ref="X29:Y30"/>
    <mergeCell ref="Z29:AA30"/>
    <mergeCell ref="AB29:AC30"/>
    <mergeCell ref="A27:A28"/>
    <mergeCell ref="H27:J28"/>
    <mergeCell ref="T27:U28"/>
    <mergeCell ref="V27:W28"/>
    <mergeCell ref="X27:Y28"/>
    <mergeCell ref="Z27:AA28"/>
    <mergeCell ref="AB23:AC24"/>
    <mergeCell ref="A25:A26"/>
    <mergeCell ref="E25:G26"/>
    <mergeCell ref="T25:U26"/>
    <mergeCell ref="V25:W26"/>
    <mergeCell ref="X25:Y26"/>
    <mergeCell ref="Z25:AA26"/>
    <mergeCell ref="AB25:AC26"/>
    <mergeCell ref="A23:A24"/>
    <mergeCell ref="B23:D24"/>
    <mergeCell ref="T23:U24"/>
    <mergeCell ref="V23:W24"/>
    <mergeCell ref="X23:Y24"/>
    <mergeCell ref="Z23:AA24"/>
    <mergeCell ref="Q21:S22"/>
    <mergeCell ref="T21:U22"/>
    <mergeCell ref="V21:W22"/>
    <mergeCell ref="X21:Y22"/>
    <mergeCell ref="Z21:AA22"/>
    <mergeCell ref="A21:A22"/>
    <mergeCell ref="B21:D22"/>
    <mergeCell ref="E21:G22"/>
    <mergeCell ref="H21:J22"/>
    <mergeCell ref="K21:M22"/>
    <mergeCell ref="N21:P22"/>
    <mergeCell ref="R18:S18"/>
    <mergeCell ref="AD18:AE18"/>
    <mergeCell ref="B20:G20"/>
    <mergeCell ref="AB21:AC22"/>
    <mergeCell ref="U19:V19"/>
    <mergeCell ref="W19:X19"/>
    <mergeCell ref="Y19:Z19"/>
    <mergeCell ref="U18:V18"/>
    <mergeCell ref="W18:X18"/>
    <mergeCell ref="Y18:Z18"/>
    <mergeCell ref="AE12:AF13"/>
    <mergeCell ref="A10:A11"/>
    <mergeCell ref="K10:M11"/>
    <mergeCell ref="A16:A17"/>
    <mergeCell ref="T16:V17"/>
    <mergeCell ref="W16:X17"/>
    <mergeCell ref="Y16:Z17"/>
    <mergeCell ref="AA16:AB17"/>
    <mergeCell ref="AC16:AD17"/>
    <mergeCell ref="AE16:AF17"/>
    <mergeCell ref="A12:A13"/>
    <mergeCell ref="N12:P13"/>
    <mergeCell ref="W12:X13"/>
    <mergeCell ref="Y12:Z13"/>
    <mergeCell ref="AA12:AB13"/>
    <mergeCell ref="AC12:AD13"/>
    <mergeCell ref="AA10:AB11"/>
    <mergeCell ref="AC10:AD11"/>
    <mergeCell ref="AE6:AF7"/>
    <mergeCell ref="A8:A9"/>
    <mergeCell ref="H8:J9"/>
    <mergeCell ref="W8:X9"/>
    <mergeCell ref="Y8:Z9"/>
    <mergeCell ref="AA8:AB9"/>
    <mergeCell ref="AE10:AF11"/>
    <mergeCell ref="N2:P3"/>
    <mergeCell ref="T2:V3"/>
    <mergeCell ref="AC8:AD9"/>
    <mergeCell ref="AE8:AF9"/>
    <mergeCell ref="A6:A7"/>
    <mergeCell ref="E6:G7"/>
    <mergeCell ref="W6:X7"/>
    <mergeCell ref="Y6:Z7"/>
    <mergeCell ref="AA6:AB7"/>
    <mergeCell ref="AC6:AD7"/>
    <mergeCell ref="A4:A5"/>
    <mergeCell ref="B4:D5"/>
    <mergeCell ref="W4:X5"/>
    <mergeCell ref="Y4:Z5"/>
    <mergeCell ref="AA4:AB5"/>
    <mergeCell ref="AC4:AD5"/>
    <mergeCell ref="B1:G1"/>
    <mergeCell ref="A2:A3"/>
    <mergeCell ref="B2:D3"/>
    <mergeCell ref="E2:G3"/>
    <mergeCell ref="H2:J3"/>
    <mergeCell ref="K2:M3"/>
    <mergeCell ref="A14:A15"/>
    <mergeCell ref="Q14:S15"/>
    <mergeCell ref="W14:X15"/>
    <mergeCell ref="Y14:Z15"/>
    <mergeCell ref="AA14:AB15"/>
    <mergeCell ref="AC14:AD15"/>
    <mergeCell ref="AE14:AF15"/>
    <mergeCell ref="Q2:S3"/>
    <mergeCell ref="W2:X3"/>
    <mergeCell ref="Y2:Z3"/>
    <mergeCell ref="AA2:AB3"/>
    <mergeCell ref="AC2:AD3"/>
    <mergeCell ref="AE2:AF3"/>
    <mergeCell ref="AE4:AF5"/>
    <mergeCell ref="W10:X11"/>
    <mergeCell ref="Y10:Z11"/>
    <mergeCell ref="Q63:R63"/>
    <mergeCell ref="Q65:R65"/>
    <mergeCell ref="S55:U55"/>
    <mergeCell ref="S57:U57"/>
    <mergeCell ref="S59:U59"/>
    <mergeCell ref="S61:U61"/>
    <mergeCell ref="S63:U63"/>
    <mergeCell ref="S65:U65"/>
    <mergeCell ref="X59:Y59"/>
    <mergeCell ref="X61:Y61"/>
    <mergeCell ref="X63:Y63"/>
    <mergeCell ref="X65:Y65"/>
    <mergeCell ref="Q67:R67"/>
    <mergeCell ref="Q69:R69"/>
    <mergeCell ref="S67:U67"/>
    <mergeCell ref="S69:U69"/>
    <mergeCell ref="Q59:R59"/>
    <mergeCell ref="Q61:R61"/>
    <mergeCell ref="P63:P69"/>
    <mergeCell ref="W55:W63"/>
    <mergeCell ref="P55:P61"/>
    <mergeCell ref="Z55:AB55"/>
    <mergeCell ref="Z57:AB57"/>
    <mergeCell ref="Z59:AB59"/>
    <mergeCell ref="Z61:AB61"/>
    <mergeCell ref="Z63:AB63"/>
    <mergeCell ref="X55:Y55"/>
    <mergeCell ref="X57:Y57"/>
  </mergeCells>
  <printOptions/>
  <pageMargins left="0.6299212598425197" right="0.1968503937007874" top="0.31496062992125984" bottom="0.15748031496062992" header="0.15748031496062992" footer="0.11811023622047245"/>
  <pageSetup orientation="portrait" paperSize="9" scale="79" r:id="rId1"/>
  <headerFooter alignWithMargins="0">
    <oddHeader>&amp;C第１０回やまびこリーグ　6年生の部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91" zoomScaleNormal="75" zoomScaleSheetLayoutView="91" zoomScalePageLayoutView="0" workbookViewId="0" topLeftCell="A19">
      <selection activeCell="AB42" sqref="AB42"/>
    </sheetView>
  </sheetViews>
  <sheetFormatPr defaultColWidth="9.00390625" defaultRowHeight="13.5"/>
  <cols>
    <col min="1" max="1" width="9.00390625" style="2" customWidth="1"/>
    <col min="2" max="29" width="3.25390625" style="2" customWidth="1"/>
    <col min="30" max="30" width="3.25390625" style="2" hidden="1" customWidth="1"/>
    <col min="31" max="16384" width="9.00390625" style="2" customWidth="1"/>
  </cols>
  <sheetData>
    <row r="1" spans="2:7" ht="18.75" customHeight="1" thickBot="1">
      <c r="B1" s="171" t="s">
        <v>40</v>
      </c>
      <c r="C1" s="171"/>
      <c r="D1" s="171"/>
      <c r="E1" s="171"/>
      <c r="F1" s="171"/>
      <c r="G1" s="171"/>
    </row>
    <row r="2" spans="1:29" ht="16.5" customHeight="1">
      <c r="A2" s="172"/>
      <c r="B2" s="134" t="s">
        <v>26</v>
      </c>
      <c r="C2" s="174"/>
      <c r="D2" s="175"/>
      <c r="E2" s="134" t="s">
        <v>28</v>
      </c>
      <c r="F2" s="174"/>
      <c r="G2" s="175"/>
      <c r="H2" s="174" t="s">
        <v>25</v>
      </c>
      <c r="I2" s="174"/>
      <c r="J2" s="174"/>
      <c r="K2" s="134" t="s">
        <v>21</v>
      </c>
      <c r="L2" s="174"/>
      <c r="M2" s="175"/>
      <c r="N2" s="134" t="s">
        <v>27</v>
      </c>
      <c r="O2" s="174"/>
      <c r="P2" s="175"/>
      <c r="Q2" s="134" t="s">
        <v>31</v>
      </c>
      <c r="R2" s="174"/>
      <c r="S2" s="175"/>
      <c r="T2" s="140" t="s">
        <v>3</v>
      </c>
      <c r="U2" s="141"/>
      <c r="V2" s="144" t="s">
        <v>4</v>
      </c>
      <c r="W2" s="141"/>
      <c r="X2" s="146" t="s">
        <v>1</v>
      </c>
      <c r="Y2" s="147"/>
      <c r="Z2" s="144" t="s">
        <v>0</v>
      </c>
      <c r="AA2" s="141"/>
      <c r="AB2" s="144" t="s">
        <v>2</v>
      </c>
      <c r="AC2" s="150"/>
    </row>
    <row r="3" spans="1:29" ht="17.25" customHeight="1" thickBot="1">
      <c r="A3" s="173"/>
      <c r="B3" s="176"/>
      <c r="C3" s="177"/>
      <c r="D3" s="178"/>
      <c r="E3" s="176"/>
      <c r="F3" s="177"/>
      <c r="G3" s="178"/>
      <c r="H3" s="177"/>
      <c r="I3" s="177"/>
      <c r="J3" s="177"/>
      <c r="K3" s="176"/>
      <c r="L3" s="177"/>
      <c r="M3" s="178"/>
      <c r="N3" s="176"/>
      <c r="O3" s="177"/>
      <c r="P3" s="178"/>
      <c r="Q3" s="176"/>
      <c r="R3" s="177"/>
      <c r="S3" s="178"/>
      <c r="T3" s="142"/>
      <c r="U3" s="143"/>
      <c r="V3" s="145"/>
      <c r="W3" s="143"/>
      <c r="X3" s="148"/>
      <c r="Y3" s="149"/>
      <c r="Z3" s="145"/>
      <c r="AA3" s="143"/>
      <c r="AB3" s="145"/>
      <c r="AC3" s="151"/>
    </row>
    <row r="4" spans="1:29" ht="16.5" customHeight="1" thickBot="1" thickTop="1">
      <c r="A4" s="162" t="s">
        <v>26</v>
      </c>
      <c r="B4" s="164"/>
      <c r="C4" s="165"/>
      <c r="D4" s="166"/>
      <c r="E4" s="24"/>
      <c r="F4" s="8" t="s">
        <v>46</v>
      </c>
      <c r="G4" s="25"/>
      <c r="H4" s="8"/>
      <c r="I4" s="8" t="s">
        <v>46</v>
      </c>
      <c r="J4" s="8"/>
      <c r="K4" s="24"/>
      <c r="L4" s="8" t="s">
        <v>46</v>
      </c>
      <c r="M4" s="25"/>
      <c r="N4" s="24"/>
      <c r="O4" s="8" t="s">
        <v>45</v>
      </c>
      <c r="P4" s="25"/>
      <c r="Q4" s="24"/>
      <c r="R4" s="8" t="s">
        <v>45</v>
      </c>
      <c r="S4" s="25"/>
      <c r="T4" s="154">
        <f>B5+E5+H5+K5+N5+Q5</f>
        <v>9</v>
      </c>
      <c r="U4" s="155"/>
      <c r="V4" s="158">
        <f>D5+G5+J5+M5+P5+S5</f>
        <v>12</v>
      </c>
      <c r="W4" s="159"/>
      <c r="X4" s="170">
        <f>T4-V4</f>
        <v>-3</v>
      </c>
      <c r="Y4" s="170"/>
      <c r="Z4" s="170">
        <f>COUNTIF(B4:S4,"○")*3+COUNTIF(B4:S4,"△")*1</f>
        <v>6</v>
      </c>
      <c r="AA4" s="170"/>
      <c r="AB4" s="152">
        <v>4</v>
      </c>
      <c r="AC4" s="153"/>
    </row>
    <row r="5" spans="1:29" ht="16.5" customHeight="1" thickBot="1" thickTop="1">
      <c r="A5" s="163"/>
      <c r="B5" s="167"/>
      <c r="C5" s="168"/>
      <c r="D5" s="169"/>
      <c r="E5" s="24">
        <v>0</v>
      </c>
      <c r="F5" s="26" t="s">
        <v>13</v>
      </c>
      <c r="G5" s="25">
        <v>6</v>
      </c>
      <c r="H5" s="8">
        <v>1</v>
      </c>
      <c r="I5" s="26" t="s">
        <v>13</v>
      </c>
      <c r="J5" s="8">
        <v>2</v>
      </c>
      <c r="K5" s="24">
        <v>1</v>
      </c>
      <c r="L5" s="26" t="s">
        <v>13</v>
      </c>
      <c r="M5" s="25">
        <v>2</v>
      </c>
      <c r="N5" s="24">
        <v>2</v>
      </c>
      <c r="O5" s="26" t="s">
        <v>13</v>
      </c>
      <c r="P5" s="25">
        <v>1</v>
      </c>
      <c r="Q5" s="24">
        <v>5</v>
      </c>
      <c r="R5" s="26" t="s">
        <v>13</v>
      </c>
      <c r="S5" s="25">
        <v>1</v>
      </c>
      <c r="T5" s="156"/>
      <c r="U5" s="157"/>
      <c r="V5" s="160"/>
      <c r="W5" s="161"/>
      <c r="X5" s="170"/>
      <c r="Y5" s="170"/>
      <c r="Z5" s="170"/>
      <c r="AA5" s="170"/>
      <c r="AB5" s="152"/>
      <c r="AC5" s="153"/>
    </row>
    <row r="6" spans="1:29" ht="16.5" customHeight="1" thickBot="1" thickTop="1">
      <c r="A6" s="162" t="s">
        <v>28</v>
      </c>
      <c r="B6" s="23"/>
      <c r="C6" s="23" t="s">
        <v>45</v>
      </c>
      <c r="D6" s="23"/>
      <c r="E6" s="164"/>
      <c r="F6" s="165"/>
      <c r="G6" s="166"/>
      <c r="H6" s="23"/>
      <c r="I6" s="23" t="s">
        <v>45</v>
      </c>
      <c r="J6" s="23"/>
      <c r="K6" s="29"/>
      <c r="L6" s="23" t="s">
        <v>49</v>
      </c>
      <c r="M6" s="30"/>
      <c r="N6" s="29"/>
      <c r="O6" s="23" t="s">
        <v>45</v>
      </c>
      <c r="P6" s="30"/>
      <c r="Q6" s="29"/>
      <c r="R6" s="23" t="s">
        <v>45</v>
      </c>
      <c r="S6" s="23"/>
      <c r="T6" s="154">
        <f>B7+E7+H7+K7+N7+Q7</f>
        <v>42</v>
      </c>
      <c r="U6" s="155"/>
      <c r="V6" s="158">
        <f>D7+G7+J7+M7+P7+S7</f>
        <v>1</v>
      </c>
      <c r="W6" s="159"/>
      <c r="X6" s="170">
        <f>T6-V6</f>
        <v>41</v>
      </c>
      <c r="Y6" s="170"/>
      <c r="Z6" s="170">
        <f>COUNTIF(B6:S6,"○")*3+COUNTIF(B6:S6,"△")*1</f>
        <v>15</v>
      </c>
      <c r="AA6" s="170"/>
      <c r="AB6" s="152">
        <v>1</v>
      </c>
      <c r="AC6" s="153"/>
    </row>
    <row r="7" spans="1:29" ht="16.5" customHeight="1" thickBot="1" thickTop="1">
      <c r="A7" s="163"/>
      <c r="B7" s="26">
        <v>6</v>
      </c>
      <c r="C7" s="26" t="s">
        <v>13</v>
      </c>
      <c r="D7" s="26">
        <v>0</v>
      </c>
      <c r="E7" s="167"/>
      <c r="F7" s="168"/>
      <c r="G7" s="169"/>
      <c r="H7" s="26">
        <v>6</v>
      </c>
      <c r="I7" s="26" t="s">
        <v>13</v>
      </c>
      <c r="J7" s="26">
        <v>0</v>
      </c>
      <c r="K7" s="28">
        <v>13</v>
      </c>
      <c r="L7" s="26" t="s">
        <v>13</v>
      </c>
      <c r="M7" s="27">
        <v>0</v>
      </c>
      <c r="N7" s="28">
        <v>8</v>
      </c>
      <c r="O7" s="26" t="s">
        <v>13</v>
      </c>
      <c r="P7" s="27">
        <v>1</v>
      </c>
      <c r="Q7" s="28">
        <v>9</v>
      </c>
      <c r="R7" s="26" t="s">
        <v>13</v>
      </c>
      <c r="S7" s="26">
        <v>0</v>
      </c>
      <c r="T7" s="156"/>
      <c r="U7" s="157"/>
      <c r="V7" s="160"/>
      <c r="W7" s="161"/>
      <c r="X7" s="170"/>
      <c r="Y7" s="170"/>
      <c r="Z7" s="170"/>
      <c r="AA7" s="170"/>
      <c r="AB7" s="152"/>
      <c r="AC7" s="153"/>
    </row>
    <row r="8" spans="1:29" ht="16.5" customHeight="1" thickBot="1" thickTop="1">
      <c r="A8" s="162" t="s">
        <v>25</v>
      </c>
      <c r="B8" s="23"/>
      <c r="C8" s="23" t="s">
        <v>45</v>
      </c>
      <c r="D8" s="23"/>
      <c r="E8" s="29"/>
      <c r="F8" s="23" t="s">
        <v>46</v>
      </c>
      <c r="G8" s="30"/>
      <c r="H8" s="164"/>
      <c r="I8" s="165"/>
      <c r="J8" s="166"/>
      <c r="K8" s="29"/>
      <c r="L8" s="23" t="s">
        <v>45</v>
      </c>
      <c r="M8" s="30"/>
      <c r="N8" s="29"/>
      <c r="O8" s="23" t="s">
        <v>45</v>
      </c>
      <c r="P8" s="30"/>
      <c r="Q8" s="29"/>
      <c r="R8" s="8" t="s">
        <v>45</v>
      </c>
      <c r="S8" s="23"/>
      <c r="T8" s="154">
        <f>B9+E9+H9+K9+N9+Q9</f>
        <v>10</v>
      </c>
      <c r="U8" s="155"/>
      <c r="V8" s="158">
        <f>D9+G9+J9+M9+P9+S9</f>
        <v>8</v>
      </c>
      <c r="W8" s="159"/>
      <c r="X8" s="170">
        <f>T8-V8</f>
        <v>2</v>
      </c>
      <c r="Y8" s="170"/>
      <c r="Z8" s="170">
        <f>COUNTIF(B8:S8,"○")*3+COUNTIF(B8:S8,"△")*1</f>
        <v>12</v>
      </c>
      <c r="AA8" s="170"/>
      <c r="AB8" s="152">
        <v>2</v>
      </c>
      <c r="AC8" s="153"/>
    </row>
    <row r="9" spans="1:29" ht="16.5" customHeight="1" thickBot="1" thickTop="1">
      <c r="A9" s="163"/>
      <c r="B9" s="26">
        <v>2</v>
      </c>
      <c r="C9" s="26" t="s">
        <v>13</v>
      </c>
      <c r="D9" s="26">
        <v>1</v>
      </c>
      <c r="E9" s="28">
        <v>0</v>
      </c>
      <c r="F9" s="26" t="s">
        <v>13</v>
      </c>
      <c r="G9" s="27">
        <v>6</v>
      </c>
      <c r="H9" s="167"/>
      <c r="I9" s="168"/>
      <c r="J9" s="169"/>
      <c r="K9" s="28">
        <v>3</v>
      </c>
      <c r="L9" s="26" t="s">
        <v>13</v>
      </c>
      <c r="M9" s="27">
        <v>0</v>
      </c>
      <c r="N9" s="28">
        <v>1</v>
      </c>
      <c r="O9" s="26" t="s">
        <v>13</v>
      </c>
      <c r="P9" s="27">
        <v>0</v>
      </c>
      <c r="Q9" s="28">
        <v>4</v>
      </c>
      <c r="R9" s="26" t="s">
        <v>13</v>
      </c>
      <c r="S9" s="26">
        <v>1</v>
      </c>
      <c r="T9" s="156"/>
      <c r="U9" s="157"/>
      <c r="V9" s="160"/>
      <c r="W9" s="161"/>
      <c r="X9" s="170"/>
      <c r="Y9" s="170"/>
      <c r="Z9" s="170"/>
      <c r="AA9" s="170"/>
      <c r="AB9" s="152"/>
      <c r="AC9" s="153"/>
    </row>
    <row r="10" spans="1:29" ht="16.5" customHeight="1" thickBot="1" thickTop="1">
      <c r="A10" s="162" t="s">
        <v>21</v>
      </c>
      <c r="B10" s="23"/>
      <c r="C10" s="8" t="s">
        <v>45</v>
      </c>
      <c r="D10" s="23"/>
      <c r="E10" s="29"/>
      <c r="F10" s="8" t="s">
        <v>46</v>
      </c>
      <c r="G10" s="30"/>
      <c r="H10" s="23"/>
      <c r="I10" s="23" t="s">
        <v>46</v>
      </c>
      <c r="J10" s="23"/>
      <c r="K10" s="164"/>
      <c r="L10" s="165"/>
      <c r="M10" s="166"/>
      <c r="N10" s="29"/>
      <c r="O10" s="23" t="s">
        <v>48</v>
      </c>
      <c r="P10" s="30"/>
      <c r="Q10" s="29"/>
      <c r="R10" s="8" t="s">
        <v>45</v>
      </c>
      <c r="S10" s="23"/>
      <c r="T10" s="154">
        <f>B11+E11+H11+K11+N11+Q11</f>
        <v>9</v>
      </c>
      <c r="U10" s="155"/>
      <c r="V10" s="158">
        <f>D11+G11+J11+M11+P11+S11</f>
        <v>21</v>
      </c>
      <c r="W10" s="159"/>
      <c r="X10" s="170">
        <f>T10-V10</f>
        <v>-12</v>
      </c>
      <c r="Y10" s="170"/>
      <c r="Z10" s="170">
        <f>COUNTIF(B10:S10,"○")*3+COUNTIF(B10:S10,"△")*1</f>
        <v>7</v>
      </c>
      <c r="AA10" s="170"/>
      <c r="AB10" s="152">
        <v>3</v>
      </c>
      <c r="AC10" s="153"/>
    </row>
    <row r="11" spans="1:29" ht="16.5" customHeight="1" thickBot="1" thickTop="1">
      <c r="A11" s="163"/>
      <c r="B11" s="26">
        <v>2</v>
      </c>
      <c r="C11" s="26" t="s">
        <v>13</v>
      </c>
      <c r="D11" s="26">
        <v>1</v>
      </c>
      <c r="E11" s="28">
        <v>0</v>
      </c>
      <c r="F11" s="26" t="s">
        <v>13</v>
      </c>
      <c r="G11" s="27">
        <v>13</v>
      </c>
      <c r="H11" s="26">
        <v>0</v>
      </c>
      <c r="I11" s="26" t="s">
        <v>13</v>
      </c>
      <c r="J11" s="26">
        <v>3</v>
      </c>
      <c r="K11" s="167"/>
      <c r="L11" s="168"/>
      <c r="M11" s="169"/>
      <c r="N11" s="28">
        <v>4</v>
      </c>
      <c r="O11" s="26" t="s">
        <v>13</v>
      </c>
      <c r="P11" s="27">
        <v>4</v>
      </c>
      <c r="Q11" s="28">
        <v>3</v>
      </c>
      <c r="R11" s="26" t="s">
        <v>13</v>
      </c>
      <c r="S11" s="26">
        <v>0</v>
      </c>
      <c r="T11" s="156"/>
      <c r="U11" s="157"/>
      <c r="V11" s="160"/>
      <c r="W11" s="161"/>
      <c r="X11" s="170"/>
      <c r="Y11" s="170"/>
      <c r="Z11" s="170"/>
      <c r="AA11" s="170"/>
      <c r="AB11" s="152"/>
      <c r="AC11" s="153"/>
    </row>
    <row r="12" spans="1:29" ht="16.5" customHeight="1" thickBot="1" thickTop="1">
      <c r="A12" s="162" t="s">
        <v>44</v>
      </c>
      <c r="B12" s="23"/>
      <c r="C12" s="23" t="s">
        <v>46</v>
      </c>
      <c r="D12" s="23"/>
      <c r="E12" s="29"/>
      <c r="F12" s="8" t="s">
        <v>50</v>
      </c>
      <c r="G12" s="30"/>
      <c r="H12" s="23"/>
      <c r="I12" s="8" t="s">
        <v>46</v>
      </c>
      <c r="J12" s="23"/>
      <c r="K12" s="29"/>
      <c r="L12" s="23" t="s">
        <v>48</v>
      </c>
      <c r="M12" s="30"/>
      <c r="N12" s="164"/>
      <c r="O12" s="165"/>
      <c r="P12" s="166"/>
      <c r="Q12" s="29"/>
      <c r="R12" s="8" t="s">
        <v>46</v>
      </c>
      <c r="S12" s="23"/>
      <c r="T12" s="154">
        <f>B13+E13+H13+K13+N13+Q13</f>
        <v>7</v>
      </c>
      <c r="U12" s="155"/>
      <c r="V12" s="158">
        <f>D13+G13+J13+M13+P13+S13</f>
        <v>19</v>
      </c>
      <c r="W12" s="159"/>
      <c r="X12" s="170">
        <f>T12-V12</f>
        <v>-12</v>
      </c>
      <c r="Y12" s="170"/>
      <c r="Z12" s="170">
        <f>COUNTIF(B12:S12,"○")*3+COUNTIF(B12:S12,"△")*1</f>
        <v>1</v>
      </c>
      <c r="AA12" s="170"/>
      <c r="AB12" s="152">
        <v>6</v>
      </c>
      <c r="AC12" s="153"/>
    </row>
    <row r="13" spans="1:29" ht="16.5" customHeight="1" thickBot="1" thickTop="1">
      <c r="A13" s="163"/>
      <c r="B13" s="26">
        <v>1</v>
      </c>
      <c r="C13" s="26" t="s">
        <v>13</v>
      </c>
      <c r="D13" s="26">
        <v>2</v>
      </c>
      <c r="E13" s="28">
        <v>1</v>
      </c>
      <c r="F13" s="26" t="s">
        <v>13</v>
      </c>
      <c r="G13" s="27">
        <v>8</v>
      </c>
      <c r="H13" s="26">
        <v>0</v>
      </c>
      <c r="I13" s="26" t="s">
        <v>13</v>
      </c>
      <c r="J13" s="26">
        <v>1</v>
      </c>
      <c r="K13" s="28">
        <v>4</v>
      </c>
      <c r="L13" s="26" t="s">
        <v>13</v>
      </c>
      <c r="M13" s="27">
        <v>4</v>
      </c>
      <c r="N13" s="167"/>
      <c r="O13" s="168"/>
      <c r="P13" s="169"/>
      <c r="Q13" s="28">
        <v>1</v>
      </c>
      <c r="R13" s="26" t="s">
        <v>13</v>
      </c>
      <c r="S13" s="26">
        <v>4</v>
      </c>
      <c r="T13" s="156"/>
      <c r="U13" s="157"/>
      <c r="V13" s="160"/>
      <c r="W13" s="161"/>
      <c r="X13" s="170"/>
      <c r="Y13" s="170"/>
      <c r="Z13" s="170"/>
      <c r="AA13" s="170"/>
      <c r="AB13" s="152"/>
      <c r="AC13" s="153"/>
    </row>
    <row r="14" spans="1:29" ht="17.25" customHeight="1" thickBot="1" thickTop="1">
      <c r="A14" s="162" t="s">
        <v>31</v>
      </c>
      <c r="B14" s="8"/>
      <c r="C14" s="8" t="s">
        <v>46</v>
      </c>
      <c r="D14" s="8"/>
      <c r="E14" s="24"/>
      <c r="F14" s="8" t="s">
        <v>46</v>
      </c>
      <c r="G14" s="25"/>
      <c r="H14" s="8"/>
      <c r="I14" s="8" t="s">
        <v>46</v>
      </c>
      <c r="J14" s="8"/>
      <c r="K14" s="24"/>
      <c r="L14" s="8" t="s">
        <v>46</v>
      </c>
      <c r="M14" s="25"/>
      <c r="N14" s="24"/>
      <c r="O14" s="8" t="s">
        <v>45</v>
      </c>
      <c r="P14" s="25"/>
      <c r="Q14" s="164"/>
      <c r="R14" s="165"/>
      <c r="S14" s="248"/>
      <c r="T14" s="154">
        <f>B15+E15+H15+K15+N15+Q15</f>
        <v>6</v>
      </c>
      <c r="U14" s="155"/>
      <c r="V14" s="158">
        <f>D15+G15+J15+M15+P15+S15</f>
        <v>22</v>
      </c>
      <c r="W14" s="159"/>
      <c r="X14" s="170">
        <f>T14-V14</f>
        <v>-16</v>
      </c>
      <c r="Y14" s="170"/>
      <c r="Z14" s="170">
        <f>COUNTIF(B14:S14,"○")*3+COUNTIF(B14:S14,"△")*1</f>
        <v>3</v>
      </c>
      <c r="AA14" s="170"/>
      <c r="AB14" s="152">
        <v>5</v>
      </c>
      <c r="AC14" s="153"/>
    </row>
    <row r="15" spans="1:29" ht="17.25" customHeight="1" thickBot="1" thickTop="1">
      <c r="A15" s="179"/>
      <c r="B15" s="26">
        <v>1</v>
      </c>
      <c r="C15" s="26" t="s">
        <v>13</v>
      </c>
      <c r="D15" s="26">
        <v>5</v>
      </c>
      <c r="E15" s="28">
        <v>0</v>
      </c>
      <c r="F15" s="26" t="s">
        <v>13</v>
      </c>
      <c r="G15" s="27">
        <v>9</v>
      </c>
      <c r="H15" s="26">
        <v>1</v>
      </c>
      <c r="I15" s="26" t="s">
        <v>13</v>
      </c>
      <c r="J15" s="26">
        <v>4</v>
      </c>
      <c r="K15" s="28">
        <v>0</v>
      </c>
      <c r="L15" s="26" t="s">
        <v>13</v>
      </c>
      <c r="M15" s="27">
        <v>3</v>
      </c>
      <c r="N15" s="60">
        <v>4</v>
      </c>
      <c r="O15" s="46" t="s">
        <v>13</v>
      </c>
      <c r="P15" s="59">
        <v>1</v>
      </c>
      <c r="Q15" s="249"/>
      <c r="R15" s="250"/>
      <c r="S15" s="251"/>
      <c r="T15" s="156"/>
      <c r="U15" s="157"/>
      <c r="V15" s="160"/>
      <c r="W15" s="161"/>
      <c r="X15" s="185"/>
      <c r="Y15" s="185"/>
      <c r="Z15" s="185"/>
      <c r="AA15" s="185"/>
      <c r="AB15" s="186"/>
      <c r="AC15" s="187"/>
    </row>
    <row r="16" spans="1:28" ht="18.75" customHeight="1">
      <c r="A16" s="12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8"/>
      <c r="O16" s="8"/>
      <c r="P16" s="8"/>
      <c r="Q16" s="8"/>
      <c r="R16" s="140" t="s">
        <v>5</v>
      </c>
      <c r="S16" s="140"/>
      <c r="T16" s="140">
        <f>SUM(T4:U15)</f>
        <v>83</v>
      </c>
      <c r="U16" s="140"/>
      <c r="V16" s="140">
        <f>SUM(V4:W15)</f>
        <v>83</v>
      </c>
      <c r="W16" s="140"/>
      <c r="X16" s="12"/>
      <c r="Y16" s="12"/>
      <c r="Z16" s="12"/>
      <c r="AA16" s="188"/>
      <c r="AB16" s="188"/>
    </row>
    <row r="17" spans="1:29" ht="18.75" customHeight="1" thickBot="1">
      <c r="A17" s="34"/>
      <c r="B17" s="171" t="s">
        <v>19</v>
      </c>
      <c r="C17" s="171"/>
      <c r="D17" s="171"/>
      <c r="E17" s="171"/>
      <c r="F17" s="171"/>
      <c r="G17" s="171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6"/>
      <c r="T17" s="46"/>
      <c r="U17" s="46"/>
      <c r="V17" s="46"/>
      <c r="W17" s="46"/>
      <c r="X17" s="12"/>
      <c r="Y17" s="12"/>
      <c r="Z17" s="12"/>
      <c r="AA17" s="12"/>
      <c r="AB17" s="12"/>
      <c r="AC17" s="12"/>
    </row>
    <row r="18" spans="1:28" ht="16.5" customHeight="1">
      <c r="A18" s="246"/>
      <c r="B18" s="134" t="s">
        <v>24</v>
      </c>
      <c r="C18" s="174"/>
      <c r="D18" s="175"/>
      <c r="E18" s="134" t="s">
        <v>29</v>
      </c>
      <c r="F18" s="174"/>
      <c r="G18" s="175"/>
      <c r="H18" s="174" t="s">
        <v>30</v>
      </c>
      <c r="I18" s="174"/>
      <c r="J18" s="174"/>
      <c r="K18" s="134" t="s">
        <v>20</v>
      </c>
      <c r="L18" s="174"/>
      <c r="M18" s="175"/>
      <c r="N18" s="134" t="s">
        <v>23</v>
      </c>
      <c r="O18" s="174"/>
      <c r="P18" s="175"/>
      <c r="Q18" s="140" t="s">
        <v>3</v>
      </c>
      <c r="R18" s="141"/>
      <c r="S18" s="144" t="s">
        <v>4</v>
      </c>
      <c r="T18" s="141"/>
      <c r="U18" s="146" t="s">
        <v>1</v>
      </c>
      <c r="V18" s="147"/>
      <c r="W18" s="144" t="s">
        <v>0</v>
      </c>
      <c r="X18" s="141"/>
      <c r="Y18" s="144" t="s">
        <v>2</v>
      </c>
      <c r="Z18" s="150"/>
      <c r="AA18" s="12"/>
      <c r="AB18" s="12"/>
    </row>
    <row r="19" spans="1:28" ht="17.25" customHeight="1" thickBot="1">
      <c r="A19" s="247"/>
      <c r="B19" s="176"/>
      <c r="C19" s="177"/>
      <c r="D19" s="178"/>
      <c r="E19" s="176"/>
      <c r="F19" s="177"/>
      <c r="G19" s="178"/>
      <c r="H19" s="177"/>
      <c r="I19" s="177"/>
      <c r="J19" s="177"/>
      <c r="K19" s="176"/>
      <c r="L19" s="177"/>
      <c r="M19" s="178"/>
      <c r="N19" s="176"/>
      <c r="O19" s="177"/>
      <c r="P19" s="178"/>
      <c r="Q19" s="142"/>
      <c r="R19" s="143"/>
      <c r="S19" s="145"/>
      <c r="T19" s="143"/>
      <c r="U19" s="148"/>
      <c r="V19" s="149"/>
      <c r="W19" s="145"/>
      <c r="X19" s="143"/>
      <c r="Y19" s="145"/>
      <c r="Z19" s="151"/>
      <c r="AA19" s="12"/>
      <c r="AB19" s="12"/>
    </row>
    <row r="20" spans="1:28" ht="16.5" customHeight="1" thickBot="1" thickTop="1">
      <c r="A20" s="245" t="s">
        <v>24</v>
      </c>
      <c r="B20" s="164"/>
      <c r="C20" s="165"/>
      <c r="D20" s="166"/>
      <c r="E20" s="24"/>
      <c r="F20" s="8" t="s">
        <v>45</v>
      </c>
      <c r="G20" s="25"/>
      <c r="H20" s="8"/>
      <c r="I20" s="8" t="s">
        <v>45</v>
      </c>
      <c r="J20" s="8"/>
      <c r="K20" s="24"/>
      <c r="L20" s="8" t="s">
        <v>45</v>
      </c>
      <c r="M20" s="25"/>
      <c r="N20" s="24"/>
      <c r="O20" s="8" t="s">
        <v>45</v>
      </c>
      <c r="P20" s="25"/>
      <c r="Q20" s="154">
        <f>B21+E21+H21+K21+N21</f>
        <v>13</v>
      </c>
      <c r="R20" s="155"/>
      <c r="S20" s="158">
        <f>D21+G21+J21+M21+P21</f>
        <v>3</v>
      </c>
      <c r="T20" s="159"/>
      <c r="U20" s="170">
        <f>Q20-S20</f>
        <v>10</v>
      </c>
      <c r="V20" s="170"/>
      <c r="W20" s="170">
        <f>COUNTIF(B20:P20,"○")*3+COUNTIF(B20:P20,"△")*1</f>
        <v>12</v>
      </c>
      <c r="X20" s="170"/>
      <c r="Y20" s="152">
        <v>1</v>
      </c>
      <c r="Z20" s="153"/>
      <c r="AA20" s="12"/>
      <c r="AB20" s="12"/>
    </row>
    <row r="21" spans="1:28" ht="16.5" customHeight="1" thickBot="1" thickTop="1">
      <c r="A21" s="245"/>
      <c r="B21" s="167"/>
      <c r="C21" s="168"/>
      <c r="D21" s="169"/>
      <c r="E21" s="24">
        <v>2</v>
      </c>
      <c r="F21" s="26" t="s">
        <v>13</v>
      </c>
      <c r="G21" s="25">
        <v>1</v>
      </c>
      <c r="H21" s="8">
        <v>3</v>
      </c>
      <c r="I21" s="26" t="s">
        <v>13</v>
      </c>
      <c r="J21" s="8">
        <v>0</v>
      </c>
      <c r="K21" s="24">
        <v>2</v>
      </c>
      <c r="L21" s="26" t="s">
        <v>13</v>
      </c>
      <c r="M21" s="25">
        <v>0</v>
      </c>
      <c r="N21" s="24">
        <v>6</v>
      </c>
      <c r="O21" s="26" t="s">
        <v>13</v>
      </c>
      <c r="P21" s="25">
        <v>2</v>
      </c>
      <c r="Q21" s="156"/>
      <c r="R21" s="157"/>
      <c r="S21" s="160"/>
      <c r="T21" s="161"/>
      <c r="U21" s="170"/>
      <c r="V21" s="170"/>
      <c r="W21" s="170"/>
      <c r="X21" s="170"/>
      <c r="Y21" s="152"/>
      <c r="Z21" s="153"/>
      <c r="AA21" s="12"/>
      <c r="AB21" s="12"/>
    </row>
    <row r="22" spans="1:28" ht="16.5" customHeight="1" thickBot="1" thickTop="1">
      <c r="A22" s="162" t="s">
        <v>29</v>
      </c>
      <c r="B22" s="23"/>
      <c r="C22" s="23" t="s">
        <v>46</v>
      </c>
      <c r="D22" s="23"/>
      <c r="E22" s="164"/>
      <c r="F22" s="165"/>
      <c r="G22" s="166"/>
      <c r="H22" s="23"/>
      <c r="I22" s="23" t="s">
        <v>45</v>
      </c>
      <c r="J22" s="23"/>
      <c r="K22" s="29"/>
      <c r="L22" s="23" t="s">
        <v>46</v>
      </c>
      <c r="M22" s="30"/>
      <c r="N22" s="23"/>
      <c r="O22" s="8" t="s">
        <v>45</v>
      </c>
      <c r="P22" s="23"/>
      <c r="Q22" s="154">
        <f>B23+E23+H23+K23+N23</f>
        <v>8</v>
      </c>
      <c r="R22" s="155"/>
      <c r="S22" s="158">
        <f>D23+G23+J23+M23+P23</f>
        <v>5</v>
      </c>
      <c r="T22" s="159"/>
      <c r="U22" s="170">
        <f>Q22-S22</f>
        <v>3</v>
      </c>
      <c r="V22" s="170"/>
      <c r="W22" s="170">
        <f>COUNTIF(B22:P22,"○")*3+COUNTIF(B22:P22,"△")*1</f>
        <v>6</v>
      </c>
      <c r="X22" s="170"/>
      <c r="Y22" s="152">
        <v>3</v>
      </c>
      <c r="Z22" s="153"/>
      <c r="AA22" s="12"/>
      <c r="AB22" s="12"/>
    </row>
    <row r="23" spans="1:28" ht="16.5" customHeight="1" thickBot="1" thickTop="1">
      <c r="A23" s="163"/>
      <c r="B23" s="26">
        <v>1</v>
      </c>
      <c r="C23" s="26" t="s">
        <v>13</v>
      </c>
      <c r="D23" s="26">
        <v>2</v>
      </c>
      <c r="E23" s="167"/>
      <c r="F23" s="168"/>
      <c r="G23" s="169"/>
      <c r="H23" s="26">
        <v>5</v>
      </c>
      <c r="I23" s="26" t="s">
        <v>13</v>
      </c>
      <c r="J23" s="26">
        <v>0</v>
      </c>
      <c r="K23" s="28">
        <v>1</v>
      </c>
      <c r="L23" s="26" t="s">
        <v>13</v>
      </c>
      <c r="M23" s="27">
        <v>3</v>
      </c>
      <c r="N23" s="26">
        <v>1</v>
      </c>
      <c r="O23" s="26" t="s">
        <v>13</v>
      </c>
      <c r="P23" s="26">
        <v>0</v>
      </c>
      <c r="Q23" s="156"/>
      <c r="R23" s="157"/>
      <c r="S23" s="160"/>
      <c r="T23" s="161"/>
      <c r="U23" s="170"/>
      <c r="V23" s="170"/>
      <c r="W23" s="170"/>
      <c r="X23" s="170"/>
      <c r="Y23" s="152"/>
      <c r="Z23" s="153"/>
      <c r="AA23" s="12"/>
      <c r="AB23" s="12"/>
    </row>
    <row r="24" spans="1:28" ht="16.5" customHeight="1" thickBot="1" thickTop="1">
      <c r="A24" s="162" t="s">
        <v>30</v>
      </c>
      <c r="B24" s="23"/>
      <c r="C24" s="23" t="s">
        <v>46</v>
      </c>
      <c r="D24" s="23"/>
      <c r="E24" s="29"/>
      <c r="F24" s="23" t="s">
        <v>46</v>
      </c>
      <c r="G24" s="30"/>
      <c r="H24" s="164"/>
      <c r="I24" s="165"/>
      <c r="J24" s="166"/>
      <c r="K24" s="29"/>
      <c r="L24" s="23" t="s">
        <v>46</v>
      </c>
      <c r="M24" s="30"/>
      <c r="N24" s="23"/>
      <c r="O24" s="8" t="s">
        <v>45</v>
      </c>
      <c r="P24" s="23"/>
      <c r="Q24" s="154">
        <f>B25+E25+H25+K25+N25</f>
        <v>6</v>
      </c>
      <c r="R24" s="155"/>
      <c r="S24" s="158">
        <f>D25+G25+J25+M25+P25</f>
        <v>16</v>
      </c>
      <c r="T24" s="159"/>
      <c r="U24" s="170">
        <f>Q24-S24</f>
        <v>-10</v>
      </c>
      <c r="V24" s="170"/>
      <c r="W24" s="170">
        <f>COUNTIF(B24:P24,"○")*3+COUNTIF(B24:P24,"△")*1</f>
        <v>3</v>
      </c>
      <c r="X24" s="170"/>
      <c r="Y24" s="152">
        <v>4</v>
      </c>
      <c r="Z24" s="153"/>
      <c r="AA24" s="12"/>
      <c r="AB24" s="12"/>
    </row>
    <row r="25" spans="1:28" ht="16.5" customHeight="1" thickBot="1" thickTop="1">
      <c r="A25" s="163"/>
      <c r="B25" s="26">
        <v>0</v>
      </c>
      <c r="C25" s="26" t="s">
        <v>13</v>
      </c>
      <c r="D25" s="26">
        <v>3</v>
      </c>
      <c r="E25" s="28">
        <v>0</v>
      </c>
      <c r="F25" s="26" t="s">
        <v>13</v>
      </c>
      <c r="G25" s="27">
        <v>5</v>
      </c>
      <c r="H25" s="167"/>
      <c r="I25" s="168"/>
      <c r="J25" s="169"/>
      <c r="K25" s="28">
        <v>1</v>
      </c>
      <c r="L25" s="26" t="s">
        <v>13</v>
      </c>
      <c r="M25" s="27">
        <v>5</v>
      </c>
      <c r="N25" s="26">
        <v>5</v>
      </c>
      <c r="O25" s="26" t="s">
        <v>13</v>
      </c>
      <c r="P25" s="26">
        <v>3</v>
      </c>
      <c r="Q25" s="156"/>
      <c r="R25" s="157"/>
      <c r="S25" s="160"/>
      <c r="T25" s="161"/>
      <c r="U25" s="170"/>
      <c r="V25" s="170"/>
      <c r="W25" s="170"/>
      <c r="X25" s="170"/>
      <c r="Y25" s="152"/>
      <c r="Z25" s="153"/>
      <c r="AA25" s="12"/>
      <c r="AB25" s="12"/>
    </row>
    <row r="26" spans="1:28" ht="16.5" customHeight="1" thickBot="1" thickTop="1">
      <c r="A26" s="162" t="s">
        <v>20</v>
      </c>
      <c r="B26" s="23"/>
      <c r="C26" s="8" t="s">
        <v>46</v>
      </c>
      <c r="D26" s="23"/>
      <c r="E26" s="29"/>
      <c r="F26" s="8" t="s">
        <v>45</v>
      </c>
      <c r="G26" s="30"/>
      <c r="H26" s="23"/>
      <c r="I26" s="23" t="s">
        <v>58</v>
      </c>
      <c r="J26" s="23"/>
      <c r="K26" s="164"/>
      <c r="L26" s="165"/>
      <c r="M26" s="166"/>
      <c r="N26" s="23"/>
      <c r="O26" s="8" t="s">
        <v>48</v>
      </c>
      <c r="P26" s="23"/>
      <c r="Q26" s="154">
        <f>B27+E27+H27+K27+N27</f>
        <v>8</v>
      </c>
      <c r="R26" s="155"/>
      <c r="S26" s="158">
        <f>D27+G27+J27+M27+P27</f>
        <v>4</v>
      </c>
      <c r="T26" s="159"/>
      <c r="U26" s="170">
        <f>Q26-S26</f>
        <v>4</v>
      </c>
      <c r="V26" s="170"/>
      <c r="W26" s="170">
        <f>COUNTIF(B26:P26,"○")*3+COUNTIF(B26:P26,"△")*1</f>
        <v>7</v>
      </c>
      <c r="X26" s="170"/>
      <c r="Y26" s="152">
        <v>2</v>
      </c>
      <c r="Z26" s="153"/>
      <c r="AA26" s="12"/>
      <c r="AB26" s="12"/>
    </row>
    <row r="27" spans="1:28" ht="16.5" customHeight="1" thickBot="1" thickTop="1">
      <c r="A27" s="163"/>
      <c r="B27" s="26">
        <v>0</v>
      </c>
      <c r="C27" s="26" t="s">
        <v>13</v>
      </c>
      <c r="D27" s="26">
        <v>2</v>
      </c>
      <c r="E27" s="28">
        <v>3</v>
      </c>
      <c r="F27" s="26" t="s">
        <v>13</v>
      </c>
      <c r="G27" s="27">
        <v>1</v>
      </c>
      <c r="H27" s="26">
        <v>5</v>
      </c>
      <c r="I27" s="26" t="s">
        <v>13</v>
      </c>
      <c r="J27" s="26">
        <v>1</v>
      </c>
      <c r="K27" s="167"/>
      <c r="L27" s="168"/>
      <c r="M27" s="169"/>
      <c r="N27" s="26">
        <v>0</v>
      </c>
      <c r="O27" s="26" t="s">
        <v>13</v>
      </c>
      <c r="P27" s="26">
        <v>0</v>
      </c>
      <c r="Q27" s="156"/>
      <c r="R27" s="157"/>
      <c r="S27" s="160"/>
      <c r="T27" s="161"/>
      <c r="U27" s="170"/>
      <c r="V27" s="170"/>
      <c r="W27" s="170"/>
      <c r="X27" s="170"/>
      <c r="Y27" s="152"/>
      <c r="Z27" s="153"/>
      <c r="AA27" s="12"/>
      <c r="AB27" s="12"/>
    </row>
    <row r="28" spans="1:28" ht="17.25" customHeight="1" thickBot="1" thickTop="1">
      <c r="A28" s="162" t="s">
        <v>23</v>
      </c>
      <c r="B28" s="23"/>
      <c r="C28" s="23" t="s">
        <v>46</v>
      </c>
      <c r="D28" s="23"/>
      <c r="E28" s="29"/>
      <c r="F28" s="8" t="s">
        <v>46</v>
      </c>
      <c r="G28" s="30"/>
      <c r="H28" s="23"/>
      <c r="I28" s="8" t="s">
        <v>46</v>
      </c>
      <c r="J28" s="23"/>
      <c r="K28" s="29"/>
      <c r="L28" s="23" t="s">
        <v>48</v>
      </c>
      <c r="M28" s="30"/>
      <c r="N28" s="164"/>
      <c r="O28" s="165"/>
      <c r="P28" s="166"/>
      <c r="Q28" s="154">
        <f>B29+E29+H29+K29</f>
        <v>5</v>
      </c>
      <c r="R28" s="155"/>
      <c r="S28" s="158">
        <f>D29+G29+J29+M29+P29</f>
        <v>12</v>
      </c>
      <c r="T28" s="159"/>
      <c r="U28" s="170">
        <f>Q28-S28</f>
        <v>-7</v>
      </c>
      <c r="V28" s="170"/>
      <c r="W28" s="170">
        <f>COUNTIF(B28:P28,"○")*3+COUNTIF(B28:P28,"△")*1</f>
        <v>1</v>
      </c>
      <c r="X28" s="170"/>
      <c r="Y28" s="152">
        <v>5</v>
      </c>
      <c r="Z28" s="153"/>
      <c r="AA28" s="12"/>
      <c r="AB28" s="12"/>
    </row>
    <row r="29" spans="1:28" ht="17.25" customHeight="1" thickBot="1" thickTop="1">
      <c r="A29" s="163"/>
      <c r="B29" s="26">
        <v>2</v>
      </c>
      <c r="C29" s="26" t="s">
        <v>13</v>
      </c>
      <c r="D29" s="26">
        <v>6</v>
      </c>
      <c r="E29" s="28">
        <v>0</v>
      </c>
      <c r="F29" s="26" t="s">
        <v>13</v>
      </c>
      <c r="G29" s="27">
        <v>1</v>
      </c>
      <c r="H29" s="26">
        <v>3</v>
      </c>
      <c r="I29" s="26" t="s">
        <v>13</v>
      </c>
      <c r="J29" s="26">
        <v>5</v>
      </c>
      <c r="K29" s="28">
        <v>0</v>
      </c>
      <c r="L29" s="26" t="s">
        <v>13</v>
      </c>
      <c r="M29" s="27">
        <v>0</v>
      </c>
      <c r="N29" s="167"/>
      <c r="O29" s="168"/>
      <c r="P29" s="169"/>
      <c r="Q29" s="156"/>
      <c r="R29" s="157"/>
      <c r="S29" s="160"/>
      <c r="T29" s="161"/>
      <c r="U29" s="185"/>
      <c r="V29" s="185"/>
      <c r="W29" s="185"/>
      <c r="X29" s="185"/>
      <c r="Y29" s="186"/>
      <c r="Z29" s="187"/>
      <c r="AA29" s="12"/>
      <c r="AB29" s="12"/>
    </row>
    <row r="30" spans="1:28" ht="17.25" customHeight="1">
      <c r="A30" s="1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140" t="s">
        <v>5</v>
      </c>
      <c r="P30" s="140"/>
      <c r="Q30" s="140">
        <f>SUM(Q20:R29)</f>
        <v>40</v>
      </c>
      <c r="R30" s="140"/>
      <c r="S30" s="140">
        <f>SUM(S20:T29)</f>
        <v>40</v>
      </c>
      <c r="T30" s="140"/>
      <c r="U30" s="12"/>
      <c r="V30" s="12"/>
      <c r="W30" s="12"/>
      <c r="X30" s="12"/>
      <c r="Y30" s="12"/>
      <c r="Z30" s="12"/>
      <c r="AA30" s="12"/>
      <c r="AB30" s="12"/>
    </row>
    <row r="31" spans="1:28" ht="17.25" customHeight="1">
      <c r="A31" s="8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8"/>
      <c r="S31" s="8"/>
      <c r="T31" s="8"/>
      <c r="U31" s="8"/>
      <c r="V31" s="8"/>
      <c r="W31" s="8"/>
      <c r="X31" s="12"/>
      <c r="Y31" s="12"/>
      <c r="Z31" s="12"/>
      <c r="AA31" s="12"/>
      <c r="AB31" s="12"/>
    </row>
    <row r="32" spans="1:28" ht="17.25" customHeight="1">
      <c r="A32" s="8"/>
      <c r="B32" s="32"/>
      <c r="C32" s="32"/>
      <c r="D32" s="199"/>
      <c r="E32" s="200"/>
      <c r="F32" s="200"/>
      <c r="G32" s="200"/>
      <c r="H32" s="200"/>
      <c r="I32" s="200"/>
      <c r="J32" s="201"/>
      <c r="K32" s="32"/>
      <c r="L32" s="32"/>
      <c r="M32" s="32"/>
      <c r="N32" s="32"/>
      <c r="O32" s="32"/>
      <c r="P32" s="32"/>
      <c r="Q32" s="32"/>
      <c r="R32" s="199"/>
      <c r="S32" s="200"/>
      <c r="T32" s="200"/>
      <c r="U32" s="200"/>
      <c r="V32" s="200"/>
      <c r="W32" s="200"/>
      <c r="X32" s="201"/>
      <c r="Y32" s="32"/>
      <c r="Z32" s="32"/>
      <c r="AA32" s="12"/>
      <c r="AB32" s="12"/>
    </row>
    <row r="33" spans="1:28" ht="17.25" customHeight="1">
      <c r="A33" s="8"/>
      <c r="D33" s="32"/>
      <c r="E33" s="73"/>
      <c r="F33" s="83"/>
      <c r="G33" s="43"/>
      <c r="H33" s="28"/>
      <c r="I33" s="8"/>
      <c r="R33" s="41"/>
      <c r="S33" s="42"/>
      <c r="T33" s="43"/>
      <c r="U33" s="37"/>
      <c r="V33" s="28"/>
      <c r="W33" s="8"/>
      <c r="AB33" s="12"/>
    </row>
    <row r="34" spans="1:28" ht="17.25" customHeight="1">
      <c r="A34" s="8"/>
      <c r="B34" s="12"/>
      <c r="C34" s="12"/>
      <c r="D34" s="48"/>
      <c r="E34" s="32"/>
      <c r="F34" s="82"/>
      <c r="G34" s="50"/>
      <c r="H34" s="23"/>
      <c r="I34" s="51"/>
      <c r="J34" s="52"/>
      <c r="K34" s="12"/>
      <c r="L34" s="12"/>
      <c r="P34" s="12"/>
      <c r="Q34" s="12"/>
      <c r="R34" s="48"/>
      <c r="S34" s="49"/>
      <c r="T34" s="50"/>
      <c r="U34" s="50"/>
      <c r="V34" s="23"/>
      <c r="W34" s="51"/>
      <c r="X34" s="52"/>
      <c r="Y34" s="12"/>
      <c r="Z34" s="12"/>
      <c r="AB34" s="12"/>
    </row>
    <row r="35" spans="1:28" ht="17.25" customHeight="1">
      <c r="A35" s="8"/>
      <c r="B35" s="12"/>
      <c r="C35" s="12"/>
      <c r="D35" s="53"/>
      <c r="E35" s="35"/>
      <c r="F35" s="189"/>
      <c r="G35" s="202"/>
      <c r="H35" s="202"/>
      <c r="I35" s="33"/>
      <c r="J35" s="78"/>
      <c r="K35" s="12"/>
      <c r="L35" s="12"/>
      <c r="P35" s="12"/>
      <c r="Q35" s="85"/>
      <c r="R35" s="32"/>
      <c r="S35" s="35"/>
      <c r="T35" s="203"/>
      <c r="U35" s="202"/>
      <c r="V35" s="202"/>
      <c r="W35" s="33"/>
      <c r="X35" s="78"/>
      <c r="Y35" s="32"/>
      <c r="Z35" s="12"/>
      <c r="AB35" s="12"/>
    </row>
    <row r="36" spans="1:28" ht="17.25" customHeight="1">
      <c r="A36" s="8"/>
      <c r="B36" s="12"/>
      <c r="C36" s="12"/>
      <c r="D36" s="80"/>
      <c r="E36" s="81"/>
      <c r="F36" s="32"/>
      <c r="G36" s="32"/>
      <c r="H36" s="32"/>
      <c r="I36" s="55"/>
      <c r="J36" s="79"/>
      <c r="K36" s="12"/>
      <c r="L36" s="12"/>
      <c r="P36" s="12"/>
      <c r="Q36" s="86"/>
      <c r="R36" s="32"/>
      <c r="S36" s="54"/>
      <c r="T36" s="32"/>
      <c r="U36" s="32"/>
      <c r="V36" s="32"/>
      <c r="W36" s="55"/>
      <c r="X36" s="79"/>
      <c r="Y36" s="32"/>
      <c r="Z36" s="12"/>
      <c r="AB36" s="12"/>
    </row>
    <row r="37" spans="1:28" ht="17.25" customHeight="1">
      <c r="A37" s="8"/>
      <c r="B37" s="12"/>
      <c r="C37" s="84"/>
      <c r="D37" s="51"/>
      <c r="E37" s="52"/>
      <c r="F37" s="12"/>
      <c r="G37" s="12"/>
      <c r="H37" s="32"/>
      <c r="I37" s="29"/>
      <c r="J37" s="62"/>
      <c r="K37" s="56"/>
      <c r="L37" s="32"/>
      <c r="P37" s="12"/>
      <c r="Q37" s="84"/>
      <c r="R37" s="51"/>
      <c r="S37" s="52"/>
      <c r="T37" s="12"/>
      <c r="U37" s="12"/>
      <c r="V37" s="32"/>
      <c r="W37" s="29"/>
      <c r="X37" s="62"/>
      <c r="Y37" s="56"/>
      <c r="Z37" s="32"/>
      <c r="AB37" s="12"/>
    </row>
    <row r="38" spans="1:28" ht="17.25" customHeight="1">
      <c r="A38" s="8"/>
      <c r="C38" s="5"/>
      <c r="D38" s="3"/>
      <c r="E38" s="39"/>
      <c r="H38" s="3"/>
      <c r="I38" s="5"/>
      <c r="J38" s="3"/>
      <c r="K38" s="10"/>
      <c r="L38" s="3"/>
      <c r="Q38" s="5"/>
      <c r="R38" s="3"/>
      <c r="S38" s="39"/>
      <c r="V38" s="3"/>
      <c r="W38" s="5"/>
      <c r="X38" s="3"/>
      <c r="Y38" s="10"/>
      <c r="Z38" s="3"/>
      <c r="AB38" s="12"/>
    </row>
    <row r="39" spans="1:28" ht="17.25" customHeight="1">
      <c r="A39" s="8"/>
      <c r="C39" s="6"/>
      <c r="D39" s="3"/>
      <c r="E39" s="40"/>
      <c r="H39" s="9"/>
      <c r="I39" s="6"/>
      <c r="J39" s="3"/>
      <c r="K39" s="11"/>
      <c r="L39" s="9"/>
      <c r="Q39" s="6"/>
      <c r="R39" s="3"/>
      <c r="S39" s="40"/>
      <c r="V39" s="9"/>
      <c r="W39" s="6"/>
      <c r="X39" s="3"/>
      <c r="Y39" s="11"/>
      <c r="Z39" s="9"/>
      <c r="AB39" s="12"/>
    </row>
    <row r="40" spans="1:28" ht="17.25" customHeight="1">
      <c r="A40" s="8"/>
      <c r="B40" s="193" t="s">
        <v>66</v>
      </c>
      <c r="C40" s="194"/>
      <c r="E40" s="193" t="s">
        <v>67</v>
      </c>
      <c r="F40" s="194"/>
      <c r="H40" s="193" t="s">
        <v>60</v>
      </c>
      <c r="I40" s="194"/>
      <c r="K40" s="193" t="s">
        <v>76</v>
      </c>
      <c r="L40" s="194"/>
      <c r="P40" s="193" t="s">
        <v>63</v>
      </c>
      <c r="Q40" s="214"/>
      <c r="S40" s="193" t="s">
        <v>61</v>
      </c>
      <c r="T40" s="194"/>
      <c r="V40" s="193" t="s">
        <v>65</v>
      </c>
      <c r="W40" s="194"/>
      <c r="Y40" s="193" t="s">
        <v>29</v>
      </c>
      <c r="Z40" s="194"/>
      <c r="AB40" s="12"/>
    </row>
    <row r="41" spans="1:28" ht="17.25" customHeight="1">
      <c r="A41" s="8"/>
      <c r="B41" s="195"/>
      <c r="C41" s="196"/>
      <c r="E41" s="195"/>
      <c r="F41" s="196"/>
      <c r="H41" s="195"/>
      <c r="I41" s="196"/>
      <c r="K41" s="195"/>
      <c r="L41" s="196"/>
      <c r="P41" s="215"/>
      <c r="Q41" s="216"/>
      <c r="S41" s="195"/>
      <c r="T41" s="196"/>
      <c r="V41" s="195"/>
      <c r="W41" s="196"/>
      <c r="Y41" s="195"/>
      <c r="Z41" s="196"/>
      <c r="AB41" s="12"/>
    </row>
    <row r="42" spans="1:28" ht="17.25" customHeight="1">
      <c r="A42" s="8"/>
      <c r="B42" s="195"/>
      <c r="C42" s="196"/>
      <c r="E42" s="195"/>
      <c r="F42" s="196"/>
      <c r="H42" s="195"/>
      <c r="I42" s="196"/>
      <c r="K42" s="195"/>
      <c r="L42" s="196"/>
      <c r="P42" s="215"/>
      <c r="Q42" s="216"/>
      <c r="S42" s="195"/>
      <c r="T42" s="196"/>
      <c r="V42" s="195"/>
      <c r="W42" s="196"/>
      <c r="Y42" s="195"/>
      <c r="Z42" s="196"/>
      <c r="AB42" s="12"/>
    </row>
    <row r="43" spans="1:28" ht="17.25" customHeight="1">
      <c r="A43" s="12"/>
      <c r="B43" s="195"/>
      <c r="C43" s="196"/>
      <c r="E43" s="195"/>
      <c r="F43" s="196"/>
      <c r="H43" s="195"/>
      <c r="I43" s="196"/>
      <c r="K43" s="195"/>
      <c r="L43" s="196"/>
      <c r="P43" s="215"/>
      <c r="Q43" s="216"/>
      <c r="S43" s="195"/>
      <c r="T43" s="196"/>
      <c r="V43" s="195"/>
      <c r="W43" s="196"/>
      <c r="Y43" s="195"/>
      <c r="Z43" s="196"/>
      <c r="AB43" s="12"/>
    </row>
    <row r="44" spans="2:26" ht="17.25" customHeight="1">
      <c r="B44" s="195"/>
      <c r="C44" s="196"/>
      <c r="E44" s="195"/>
      <c r="F44" s="196"/>
      <c r="H44" s="195"/>
      <c r="I44" s="196"/>
      <c r="K44" s="195"/>
      <c r="L44" s="196"/>
      <c r="P44" s="215"/>
      <c r="Q44" s="216"/>
      <c r="S44" s="195"/>
      <c r="T44" s="196"/>
      <c r="V44" s="195"/>
      <c r="W44" s="196"/>
      <c r="Y44" s="195"/>
      <c r="Z44" s="196"/>
    </row>
    <row r="45" spans="2:26" ht="17.25" customHeight="1">
      <c r="B45" s="195"/>
      <c r="C45" s="196"/>
      <c r="E45" s="195"/>
      <c r="F45" s="196"/>
      <c r="H45" s="195"/>
      <c r="I45" s="196"/>
      <c r="K45" s="195"/>
      <c r="L45" s="196"/>
      <c r="P45" s="215"/>
      <c r="Q45" s="216"/>
      <c r="S45" s="195"/>
      <c r="T45" s="196"/>
      <c r="V45" s="195"/>
      <c r="W45" s="196"/>
      <c r="Y45" s="195"/>
      <c r="Z45" s="196"/>
    </row>
    <row r="46" spans="2:26" ht="17.25" customHeight="1">
      <c r="B46" s="197"/>
      <c r="C46" s="198"/>
      <c r="E46" s="197"/>
      <c r="F46" s="198"/>
      <c r="H46" s="197"/>
      <c r="I46" s="198"/>
      <c r="K46" s="197"/>
      <c r="L46" s="198"/>
      <c r="P46" s="217"/>
      <c r="Q46" s="218"/>
      <c r="S46" s="197"/>
      <c r="T46" s="198"/>
      <c r="V46" s="197"/>
      <c r="W46" s="198"/>
      <c r="Y46" s="197"/>
      <c r="Z46" s="198"/>
    </row>
    <row r="47" spans="2:24" ht="17.25" customHeight="1">
      <c r="B47" s="7"/>
      <c r="C47" s="7"/>
      <c r="E47" s="8"/>
      <c r="F47" s="8"/>
      <c r="H47" s="7"/>
      <c r="I47" s="7"/>
      <c r="K47" s="8"/>
      <c r="L47" s="8"/>
      <c r="N47" s="7"/>
      <c r="O47" s="7"/>
      <c r="Q47" s="8"/>
      <c r="R47" s="8"/>
      <c r="T47" s="7"/>
      <c r="U47" s="7"/>
      <c r="W47" s="8"/>
      <c r="X47" s="8"/>
    </row>
    <row r="48" spans="2:14" ht="17.25" customHeight="1">
      <c r="B48" s="1"/>
      <c r="C48" s="1"/>
      <c r="D48" s="1"/>
      <c r="E48" s="219" t="s">
        <v>77</v>
      </c>
      <c r="F48" s="220"/>
      <c r="G48" s="220"/>
      <c r="H48" s="221"/>
      <c r="I48" s="1"/>
      <c r="J48" s="19"/>
      <c r="K48" s="19"/>
      <c r="L48" s="13"/>
      <c r="M48" s="1"/>
      <c r="N48" s="1"/>
    </row>
    <row r="49" spans="2:29" ht="17.25" customHeight="1">
      <c r="B49" s="1"/>
      <c r="C49" s="1"/>
      <c r="D49" s="8"/>
      <c r="E49" s="222"/>
      <c r="F49" s="223"/>
      <c r="G49" s="223"/>
      <c r="H49" s="224"/>
      <c r="I49" s="8"/>
      <c r="J49" s="19"/>
      <c r="K49" s="19"/>
      <c r="L49" s="13"/>
      <c r="M49" s="1"/>
      <c r="N49" s="1"/>
      <c r="O49" s="232"/>
      <c r="P49" s="232"/>
      <c r="Q49" s="233" t="s">
        <v>33</v>
      </c>
      <c r="R49" s="227" t="s">
        <v>14</v>
      </c>
      <c r="S49" s="228"/>
      <c r="T49" s="227"/>
      <c r="U49" s="228"/>
      <c r="V49" s="231"/>
      <c r="W49" s="236" t="s">
        <v>36</v>
      </c>
      <c r="X49" s="227" t="s">
        <v>14</v>
      </c>
      <c r="Y49" s="228"/>
      <c r="Z49" s="229"/>
      <c r="AA49" s="230"/>
      <c r="AB49" s="230"/>
      <c r="AC49" s="74"/>
    </row>
    <row r="50" spans="2:29" ht="17.25" customHeight="1">
      <c r="B50" s="1"/>
      <c r="C50" s="1"/>
      <c r="D50" s="239"/>
      <c r="E50" s="240"/>
      <c r="F50" s="240"/>
      <c r="G50" s="242"/>
      <c r="H50" s="243"/>
      <c r="I50" s="243"/>
      <c r="J50" s="19"/>
      <c r="K50" s="19"/>
      <c r="L50" s="13"/>
      <c r="M50" s="1"/>
      <c r="N50" s="1"/>
      <c r="O50" s="18"/>
      <c r="P50" s="18"/>
      <c r="Q50" s="234"/>
      <c r="R50" s="17"/>
      <c r="S50" s="21"/>
      <c r="T50" s="21"/>
      <c r="U50" s="17"/>
      <c r="V50" s="18"/>
      <c r="W50" s="237"/>
      <c r="X50" s="17"/>
      <c r="Y50" s="21"/>
      <c r="Z50" s="21"/>
      <c r="AA50" s="17"/>
      <c r="AB50" s="18"/>
      <c r="AC50" s="18"/>
    </row>
    <row r="51" spans="2:29" ht="17.25" customHeight="1">
      <c r="B51" s="1"/>
      <c r="C51" s="1"/>
      <c r="D51" s="240"/>
      <c r="E51" s="240"/>
      <c r="F51" s="240"/>
      <c r="G51" s="243"/>
      <c r="H51" s="243"/>
      <c r="I51" s="243"/>
      <c r="J51" s="19"/>
      <c r="K51" s="19"/>
      <c r="L51" s="13"/>
      <c r="M51" s="1"/>
      <c r="N51" s="1"/>
      <c r="O51" s="18"/>
      <c r="P51" s="18"/>
      <c r="Q51" s="234"/>
      <c r="R51" s="227" t="s">
        <v>8</v>
      </c>
      <c r="S51" s="228"/>
      <c r="T51" s="227"/>
      <c r="U51" s="228"/>
      <c r="V51" s="231"/>
      <c r="W51" s="237"/>
      <c r="X51" s="227" t="s">
        <v>8</v>
      </c>
      <c r="Y51" s="228"/>
      <c r="Z51" s="229"/>
      <c r="AA51" s="230"/>
      <c r="AB51" s="230"/>
      <c r="AC51" s="74"/>
    </row>
    <row r="52" spans="2:29" ht="17.25" customHeight="1">
      <c r="B52" s="1"/>
      <c r="C52" s="1"/>
      <c r="D52" s="240"/>
      <c r="E52" s="240"/>
      <c r="F52" s="240"/>
      <c r="G52" s="243"/>
      <c r="H52" s="243"/>
      <c r="I52" s="243"/>
      <c r="J52" s="19"/>
      <c r="K52" s="19"/>
      <c r="L52" s="13"/>
      <c r="M52" s="1"/>
      <c r="N52" s="17"/>
      <c r="O52" s="18"/>
      <c r="P52" s="18"/>
      <c r="Q52" s="234"/>
      <c r="R52" s="17"/>
      <c r="S52" s="21"/>
      <c r="T52" s="21"/>
      <c r="U52" s="17"/>
      <c r="V52" s="18"/>
      <c r="W52" s="237"/>
      <c r="X52" s="17"/>
      <c r="Y52" s="21"/>
      <c r="Z52" s="21"/>
      <c r="AA52" s="17"/>
      <c r="AB52" s="18"/>
      <c r="AC52" s="18"/>
    </row>
    <row r="53" spans="2:29" ht="17.25" customHeight="1">
      <c r="B53" s="1"/>
      <c r="C53" s="1"/>
      <c r="D53" s="240"/>
      <c r="E53" s="240"/>
      <c r="F53" s="240"/>
      <c r="G53" s="243"/>
      <c r="H53" s="243"/>
      <c r="I53" s="243"/>
      <c r="J53" s="19"/>
      <c r="K53" s="19"/>
      <c r="L53" s="13"/>
      <c r="M53" s="1"/>
      <c r="N53" s="17"/>
      <c r="O53" s="18"/>
      <c r="P53" s="18"/>
      <c r="Q53" s="234"/>
      <c r="R53" s="227" t="s">
        <v>9</v>
      </c>
      <c r="S53" s="228"/>
      <c r="T53" s="227"/>
      <c r="U53" s="228"/>
      <c r="V53" s="231"/>
      <c r="W53" s="238"/>
      <c r="X53" s="227" t="s">
        <v>9</v>
      </c>
      <c r="Y53" s="228"/>
      <c r="Z53" s="229"/>
      <c r="AA53" s="230"/>
      <c r="AB53" s="230"/>
      <c r="AC53" s="74"/>
    </row>
    <row r="54" spans="2:29" ht="17.25" customHeight="1">
      <c r="B54" s="1"/>
      <c r="C54" s="1"/>
      <c r="D54" s="240"/>
      <c r="E54" s="240"/>
      <c r="F54" s="240"/>
      <c r="G54" s="243"/>
      <c r="H54" s="243"/>
      <c r="I54" s="243"/>
      <c r="J54" s="19"/>
      <c r="K54" s="19"/>
      <c r="L54" s="13"/>
      <c r="M54" s="1"/>
      <c r="N54" s="17"/>
      <c r="O54" s="16"/>
      <c r="P54" s="16"/>
      <c r="Q54" s="234"/>
      <c r="R54" s="17"/>
      <c r="S54" s="21"/>
      <c r="T54" s="21"/>
      <c r="U54" s="17"/>
      <c r="V54" s="16"/>
      <c r="W54" s="16"/>
      <c r="X54" s="17"/>
      <c r="Y54" s="20"/>
      <c r="Z54" s="20"/>
      <c r="AA54" s="17"/>
      <c r="AB54" s="16"/>
      <c r="AC54" s="16"/>
    </row>
    <row r="55" spans="2:29" ht="17.25" customHeight="1">
      <c r="B55" s="1"/>
      <c r="C55" s="8"/>
      <c r="D55" s="240"/>
      <c r="E55" s="240"/>
      <c r="F55" s="240"/>
      <c r="G55" s="243"/>
      <c r="H55" s="243"/>
      <c r="I55" s="243"/>
      <c r="J55" s="8"/>
      <c r="K55" s="19"/>
      <c r="L55" s="13"/>
      <c r="M55" s="1"/>
      <c r="N55" s="17"/>
      <c r="O55" s="16"/>
      <c r="P55" s="16"/>
      <c r="Q55" s="235"/>
      <c r="R55" s="227" t="s">
        <v>10</v>
      </c>
      <c r="S55" s="228"/>
      <c r="T55" s="227"/>
      <c r="U55" s="228"/>
      <c r="V55" s="228"/>
      <c r="W55" s="74"/>
      <c r="X55" s="227"/>
      <c r="Y55" s="228"/>
      <c r="Z55" s="20"/>
      <c r="AA55" s="17"/>
      <c r="AB55" s="74"/>
      <c r="AC55" s="74"/>
    </row>
    <row r="56" spans="2:26" ht="17.25" customHeight="1">
      <c r="B56" s="193" t="s">
        <v>59</v>
      </c>
      <c r="C56" s="208"/>
      <c r="D56" s="240"/>
      <c r="E56" s="240"/>
      <c r="F56" s="240"/>
      <c r="G56" s="243"/>
      <c r="H56" s="243"/>
      <c r="I56" s="243"/>
      <c r="J56" s="193" t="s">
        <v>62</v>
      </c>
      <c r="K56" s="208"/>
      <c r="L56" s="13"/>
      <c r="M56" s="1"/>
      <c r="N56" s="17"/>
      <c r="O56" s="18"/>
      <c r="P56" s="18"/>
      <c r="Q56" s="18"/>
      <c r="R56" s="17"/>
      <c r="S56" s="20"/>
      <c r="T56" s="20"/>
      <c r="U56" s="17"/>
      <c r="V56" s="18"/>
      <c r="W56" s="18"/>
      <c r="X56" s="17"/>
      <c r="Y56" s="21"/>
      <c r="Z56" s="22"/>
    </row>
    <row r="57" spans="2:29" ht="17.25" customHeight="1">
      <c r="B57" s="209"/>
      <c r="C57" s="210"/>
      <c r="D57" s="241"/>
      <c r="E57" s="241"/>
      <c r="F57" s="241"/>
      <c r="G57" s="244"/>
      <c r="H57" s="244"/>
      <c r="I57" s="244"/>
      <c r="J57" s="209"/>
      <c r="K57" s="210"/>
      <c r="L57" s="13"/>
      <c r="M57" s="1"/>
      <c r="N57" s="1"/>
      <c r="O57" s="38"/>
      <c r="P57" s="38"/>
      <c r="Q57" s="236" t="s">
        <v>34</v>
      </c>
      <c r="R57" s="227" t="s">
        <v>14</v>
      </c>
      <c r="S57" s="228"/>
      <c r="T57" s="229"/>
      <c r="U57" s="230"/>
      <c r="V57" s="230"/>
      <c r="W57" s="74"/>
      <c r="X57" s="227"/>
      <c r="Y57" s="228"/>
      <c r="Z57" s="20"/>
      <c r="AA57" s="225"/>
      <c r="AB57" s="226"/>
      <c r="AC57" s="226"/>
    </row>
    <row r="58" spans="2:26" ht="17.25" customHeight="1">
      <c r="B58" s="209"/>
      <c r="C58" s="210"/>
      <c r="D58" s="1"/>
      <c r="E58" s="1"/>
      <c r="F58" s="1"/>
      <c r="G58" s="1"/>
      <c r="H58" s="1"/>
      <c r="I58" s="19"/>
      <c r="J58" s="209"/>
      <c r="K58" s="210"/>
      <c r="L58" s="13"/>
      <c r="M58" s="1"/>
      <c r="N58" s="1"/>
      <c r="O58" s="1"/>
      <c r="P58" s="17"/>
      <c r="Q58" s="252"/>
      <c r="R58" s="17"/>
      <c r="S58" s="21"/>
      <c r="T58" s="17"/>
      <c r="U58" s="16"/>
      <c r="V58" s="16"/>
      <c r="W58" s="17"/>
      <c r="X58" s="17"/>
      <c r="Y58" s="17"/>
      <c r="Z58" s="17"/>
    </row>
    <row r="59" spans="2:26" ht="17.25" customHeight="1">
      <c r="B59" s="209"/>
      <c r="C59" s="210"/>
      <c r="D59" s="8"/>
      <c r="E59" s="1"/>
      <c r="F59" s="1"/>
      <c r="G59" s="1"/>
      <c r="H59" s="1"/>
      <c r="I59" s="8"/>
      <c r="J59" s="209"/>
      <c r="K59" s="210"/>
      <c r="L59" s="13"/>
      <c r="M59" s="1"/>
      <c r="N59" s="1"/>
      <c r="O59" s="1"/>
      <c r="P59" s="44"/>
      <c r="Q59" s="252"/>
      <c r="R59" s="227" t="s">
        <v>8</v>
      </c>
      <c r="S59" s="228"/>
      <c r="T59" s="229"/>
      <c r="U59" s="230"/>
      <c r="V59" s="230"/>
      <c r="W59" s="74"/>
      <c r="X59" s="17"/>
      <c r="Y59" s="17"/>
      <c r="Z59" s="17"/>
    </row>
    <row r="60" spans="2:26" ht="17.25" customHeight="1">
      <c r="B60" s="209"/>
      <c r="C60" s="210"/>
      <c r="D60" s="1"/>
      <c r="E60" s="1"/>
      <c r="F60" s="1"/>
      <c r="G60" s="1"/>
      <c r="H60" s="1"/>
      <c r="I60" s="19"/>
      <c r="J60" s="209"/>
      <c r="K60" s="210"/>
      <c r="L60" s="13"/>
      <c r="M60" s="1"/>
      <c r="N60" s="1"/>
      <c r="O60" s="1"/>
      <c r="P60" s="17"/>
      <c r="Q60" s="252"/>
      <c r="R60" s="17"/>
      <c r="S60" s="21"/>
      <c r="T60" s="38"/>
      <c r="U60" s="16"/>
      <c r="V60" s="16"/>
      <c r="W60" s="17"/>
      <c r="X60" s="17"/>
      <c r="Y60" s="17"/>
      <c r="Z60" s="17"/>
    </row>
    <row r="61" spans="2:22" ht="17.25" customHeight="1">
      <c r="B61" s="211"/>
      <c r="C61" s="212"/>
      <c r="D61" s="1"/>
      <c r="E61" s="1"/>
      <c r="F61" s="1"/>
      <c r="G61" s="1"/>
      <c r="H61" s="1"/>
      <c r="I61" s="19"/>
      <c r="J61" s="211"/>
      <c r="K61" s="212"/>
      <c r="L61" s="13"/>
      <c r="M61" s="1"/>
      <c r="N61" s="1"/>
      <c r="Q61" s="252"/>
      <c r="R61" s="227" t="s">
        <v>9</v>
      </c>
      <c r="S61" s="228"/>
      <c r="T61" s="229"/>
      <c r="U61" s="230"/>
      <c r="V61" s="230"/>
    </row>
    <row r="62" ht="13.5">
      <c r="Q62" s="126"/>
    </row>
    <row r="63" spans="17:22" ht="17.25">
      <c r="Q63" s="253"/>
      <c r="R63" s="128" t="s">
        <v>37</v>
      </c>
      <c r="S63" s="128"/>
      <c r="T63" s="254"/>
      <c r="U63" s="254"/>
      <c r="V63" s="254"/>
    </row>
  </sheetData>
  <sheetProtection/>
  <mergeCells count="155">
    <mergeCell ref="V40:W46"/>
    <mergeCell ref="Y40:Z46"/>
    <mergeCell ref="Q57:Q63"/>
    <mergeCell ref="R63:S63"/>
    <mergeCell ref="T63:V63"/>
    <mergeCell ref="B40:C46"/>
    <mergeCell ref="E40:F46"/>
    <mergeCell ref="H40:I46"/>
    <mergeCell ref="K40:L46"/>
    <mergeCell ref="P40:Q46"/>
    <mergeCell ref="S40:T46"/>
    <mergeCell ref="R16:S16"/>
    <mergeCell ref="T16:U16"/>
    <mergeCell ref="V16:W16"/>
    <mergeCell ref="AA16:AB16"/>
    <mergeCell ref="R32:X32"/>
    <mergeCell ref="T35:V35"/>
    <mergeCell ref="W22:X23"/>
    <mergeCell ref="Y22:Z23"/>
    <mergeCell ref="Q24:R25"/>
    <mergeCell ref="Q14:S15"/>
    <mergeCell ref="T14:U15"/>
    <mergeCell ref="V14:W15"/>
    <mergeCell ref="X14:Y15"/>
    <mergeCell ref="Z14:AA15"/>
    <mergeCell ref="AB14:AC15"/>
    <mergeCell ref="N12:P13"/>
    <mergeCell ref="T12:U13"/>
    <mergeCell ref="V12:W13"/>
    <mergeCell ref="X12:Y13"/>
    <mergeCell ref="Z12:AA13"/>
    <mergeCell ref="AB12:AC13"/>
    <mergeCell ref="AB8:AC9"/>
    <mergeCell ref="T10:U11"/>
    <mergeCell ref="V10:W11"/>
    <mergeCell ref="X10:Y11"/>
    <mergeCell ref="Z10:AA11"/>
    <mergeCell ref="AB10:AC11"/>
    <mergeCell ref="X8:Y9"/>
    <mergeCell ref="Z8:AA9"/>
    <mergeCell ref="Z2:AA3"/>
    <mergeCell ref="AB2:AC3"/>
    <mergeCell ref="Z4:AA5"/>
    <mergeCell ref="AB4:AC5"/>
    <mergeCell ref="T6:U7"/>
    <mergeCell ref="V6:W7"/>
    <mergeCell ref="X6:Y7"/>
    <mergeCell ref="Z6:AA7"/>
    <mergeCell ref="AB6:AC7"/>
    <mergeCell ref="Z51:AB51"/>
    <mergeCell ref="Z53:AB53"/>
    <mergeCell ref="T55:V55"/>
    <mergeCell ref="B1:G1"/>
    <mergeCell ref="A2:A3"/>
    <mergeCell ref="B2:D3"/>
    <mergeCell ref="E2:G3"/>
    <mergeCell ref="H2:J3"/>
    <mergeCell ref="K2:M3"/>
    <mergeCell ref="Q2:S3"/>
    <mergeCell ref="A4:A5"/>
    <mergeCell ref="B4:D5"/>
    <mergeCell ref="T4:U5"/>
    <mergeCell ref="V4:W5"/>
    <mergeCell ref="X4:Y5"/>
    <mergeCell ref="N2:P3"/>
    <mergeCell ref="T2:U3"/>
    <mergeCell ref="V2:W3"/>
    <mergeCell ref="X2:Y3"/>
    <mergeCell ref="A6:A7"/>
    <mergeCell ref="E6:G7"/>
    <mergeCell ref="A8:A9"/>
    <mergeCell ref="H8:J9"/>
    <mergeCell ref="T8:U9"/>
    <mergeCell ref="V8:W9"/>
    <mergeCell ref="A10:A11"/>
    <mergeCell ref="K10:M11"/>
    <mergeCell ref="A14:A15"/>
    <mergeCell ref="B17:G17"/>
    <mergeCell ref="A18:A19"/>
    <mergeCell ref="B18:D19"/>
    <mergeCell ref="E18:G19"/>
    <mergeCell ref="H18:J19"/>
    <mergeCell ref="K18:M19"/>
    <mergeCell ref="A12:A13"/>
    <mergeCell ref="N18:P19"/>
    <mergeCell ref="Q18:R19"/>
    <mergeCell ref="S18:T19"/>
    <mergeCell ref="U18:V19"/>
    <mergeCell ref="W18:X19"/>
    <mergeCell ref="Y18:Z19"/>
    <mergeCell ref="A20:A21"/>
    <mergeCell ref="B20:D21"/>
    <mergeCell ref="Q20:R21"/>
    <mergeCell ref="S20:T21"/>
    <mergeCell ref="U20:V21"/>
    <mergeCell ref="W20:X21"/>
    <mergeCell ref="S24:T25"/>
    <mergeCell ref="U24:V25"/>
    <mergeCell ref="W24:X25"/>
    <mergeCell ref="Y20:Z21"/>
    <mergeCell ref="A22:A23"/>
    <mergeCell ref="E22:G23"/>
    <mergeCell ref="Q22:R23"/>
    <mergeCell ref="S22:T23"/>
    <mergeCell ref="U22:V23"/>
    <mergeCell ref="Y24:Z25"/>
    <mergeCell ref="A26:A27"/>
    <mergeCell ref="K26:M27"/>
    <mergeCell ref="Q26:R27"/>
    <mergeCell ref="S26:T27"/>
    <mergeCell ref="U26:V27"/>
    <mergeCell ref="W26:X27"/>
    <mergeCell ref="Y26:Z27"/>
    <mergeCell ref="A24:A25"/>
    <mergeCell ref="H24:J25"/>
    <mergeCell ref="A28:A29"/>
    <mergeCell ref="N28:P29"/>
    <mergeCell ref="Q28:R29"/>
    <mergeCell ref="S28:T29"/>
    <mergeCell ref="U28:V29"/>
    <mergeCell ref="W28:X29"/>
    <mergeCell ref="Y28:Z29"/>
    <mergeCell ref="O30:P30"/>
    <mergeCell ref="Q30:R30"/>
    <mergeCell ref="S30:T30"/>
    <mergeCell ref="D32:J32"/>
    <mergeCell ref="F35:H35"/>
    <mergeCell ref="B56:C61"/>
    <mergeCell ref="J56:K61"/>
    <mergeCell ref="D50:F57"/>
    <mergeCell ref="G50:I57"/>
    <mergeCell ref="E48:H49"/>
    <mergeCell ref="Z49:AB49"/>
    <mergeCell ref="O49:P49"/>
    <mergeCell ref="T49:V49"/>
    <mergeCell ref="Q49:Q55"/>
    <mergeCell ref="R49:S49"/>
    <mergeCell ref="W49:W53"/>
    <mergeCell ref="X49:Y49"/>
    <mergeCell ref="R51:S51"/>
    <mergeCell ref="X51:Y51"/>
    <mergeCell ref="R53:S53"/>
    <mergeCell ref="T51:V51"/>
    <mergeCell ref="T53:V53"/>
    <mergeCell ref="R55:S55"/>
    <mergeCell ref="X55:Y55"/>
    <mergeCell ref="R57:S57"/>
    <mergeCell ref="X57:Y57"/>
    <mergeCell ref="AA57:AC57"/>
    <mergeCell ref="R59:S59"/>
    <mergeCell ref="R61:S61"/>
    <mergeCell ref="T61:V61"/>
    <mergeCell ref="T57:V57"/>
    <mergeCell ref="X53:Y53"/>
    <mergeCell ref="T59:V59"/>
  </mergeCells>
  <printOptions/>
  <pageMargins left="1.19" right="0.5511811023622047" top="0.3937007874015748" bottom="0.2755905511811024" header="0.1968503937007874" footer="0.1968503937007874"/>
  <pageSetup orientation="portrait" paperSize="9" scale="79" r:id="rId1"/>
  <headerFooter alignWithMargins="0">
    <oddHeader>&amp;C第１０回やまびこリーグ　５年生の部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F69"/>
  <sheetViews>
    <sheetView view="pageBreakPreview" zoomScale="75" zoomScaleNormal="75" zoomScaleSheetLayoutView="75" zoomScalePageLayoutView="0" workbookViewId="0" topLeftCell="A13">
      <selection activeCell="O56" sqref="O56"/>
    </sheetView>
  </sheetViews>
  <sheetFormatPr defaultColWidth="9.00390625" defaultRowHeight="13.5"/>
  <cols>
    <col min="1" max="1" width="9.00390625" style="2" customWidth="1"/>
    <col min="2" max="6" width="3.25390625" style="2" customWidth="1"/>
    <col min="7" max="7" width="3.50390625" style="2" customWidth="1"/>
    <col min="8" max="15" width="3.25390625" style="2" customWidth="1"/>
    <col min="16" max="16" width="3.375" style="2" customWidth="1"/>
    <col min="17" max="20" width="3.25390625" style="2" customWidth="1"/>
    <col min="21" max="21" width="3.50390625" style="2" customWidth="1"/>
    <col min="22" max="22" width="3.25390625" style="2" customWidth="1"/>
    <col min="23" max="23" width="3.50390625" style="2" customWidth="1"/>
    <col min="24" max="24" width="3.25390625" style="2" customWidth="1"/>
    <col min="25" max="25" width="3.375" style="2" customWidth="1"/>
    <col min="26" max="26" width="3.50390625" style="2" customWidth="1"/>
    <col min="27" max="27" width="3.375" style="2" customWidth="1"/>
    <col min="28" max="30" width="3.25390625" style="2" customWidth="1"/>
    <col min="31" max="31" width="3.375" style="2" customWidth="1"/>
    <col min="32" max="34" width="3.25390625" style="2" customWidth="1"/>
    <col min="35" max="16384" width="9.00390625" style="2" customWidth="1"/>
  </cols>
  <sheetData>
    <row r="2" spans="2:7" ht="18.75" customHeight="1" thickBot="1">
      <c r="B2" s="171" t="s">
        <v>7</v>
      </c>
      <c r="C2" s="171"/>
      <c r="D2" s="171"/>
      <c r="E2" s="171"/>
      <c r="F2" s="171"/>
      <c r="G2" s="171"/>
    </row>
    <row r="3" spans="1:29" ht="16.5" customHeight="1">
      <c r="A3" s="172"/>
      <c r="B3" s="134" t="s">
        <v>42</v>
      </c>
      <c r="C3" s="174"/>
      <c r="D3" s="175"/>
      <c r="E3" s="134" t="s">
        <v>25</v>
      </c>
      <c r="F3" s="174"/>
      <c r="G3" s="175"/>
      <c r="H3" s="174" t="s">
        <v>32</v>
      </c>
      <c r="I3" s="174"/>
      <c r="J3" s="174"/>
      <c r="K3" s="134" t="s">
        <v>26</v>
      </c>
      <c r="L3" s="174"/>
      <c r="M3" s="175"/>
      <c r="N3" s="134" t="s">
        <v>29</v>
      </c>
      <c r="O3" s="174"/>
      <c r="P3" s="175"/>
      <c r="Q3" s="134" t="s">
        <v>27</v>
      </c>
      <c r="R3" s="174"/>
      <c r="S3" s="175"/>
      <c r="T3" s="140" t="s">
        <v>3</v>
      </c>
      <c r="U3" s="141"/>
      <c r="V3" s="144" t="s">
        <v>4</v>
      </c>
      <c r="W3" s="141"/>
      <c r="X3" s="146" t="s">
        <v>1</v>
      </c>
      <c r="Y3" s="147"/>
      <c r="Z3" s="144" t="s">
        <v>0</v>
      </c>
      <c r="AA3" s="141"/>
      <c r="AB3" s="144" t="s">
        <v>2</v>
      </c>
      <c r="AC3" s="150"/>
    </row>
    <row r="4" spans="1:29" ht="16.5" customHeight="1" thickBot="1">
      <c r="A4" s="173"/>
      <c r="B4" s="176"/>
      <c r="C4" s="177"/>
      <c r="D4" s="178"/>
      <c r="E4" s="176"/>
      <c r="F4" s="177"/>
      <c r="G4" s="178"/>
      <c r="H4" s="177"/>
      <c r="I4" s="177"/>
      <c r="J4" s="177"/>
      <c r="K4" s="176"/>
      <c r="L4" s="177"/>
      <c r="M4" s="178"/>
      <c r="N4" s="176"/>
      <c r="O4" s="177"/>
      <c r="P4" s="178"/>
      <c r="Q4" s="176"/>
      <c r="R4" s="177"/>
      <c r="S4" s="178"/>
      <c r="T4" s="142"/>
      <c r="U4" s="143"/>
      <c r="V4" s="145"/>
      <c r="W4" s="143"/>
      <c r="X4" s="148"/>
      <c r="Y4" s="149"/>
      <c r="Z4" s="145"/>
      <c r="AA4" s="143"/>
      <c r="AB4" s="145"/>
      <c r="AC4" s="151"/>
    </row>
    <row r="5" spans="1:29" ht="16.5" customHeight="1" thickBot="1" thickTop="1">
      <c r="A5" s="162" t="s">
        <v>42</v>
      </c>
      <c r="B5" s="164"/>
      <c r="C5" s="165"/>
      <c r="D5" s="166"/>
      <c r="E5" s="24"/>
      <c r="F5" s="8" t="s">
        <v>46</v>
      </c>
      <c r="G5" s="25"/>
      <c r="H5" s="8"/>
      <c r="I5" s="8" t="s">
        <v>46</v>
      </c>
      <c r="J5" s="8"/>
      <c r="K5" s="24"/>
      <c r="L5" s="8" t="s">
        <v>46</v>
      </c>
      <c r="M5" s="25"/>
      <c r="N5" s="24"/>
      <c r="O5" s="8" t="s">
        <v>46</v>
      </c>
      <c r="P5" s="25"/>
      <c r="Q5" s="24"/>
      <c r="R5" s="8" t="s">
        <v>46</v>
      </c>
      <c r="S5" s="25"/>
      <c r="T5" s="154">
        <f>B6+E6+H6+K6+N6+Q6</f>
        <v>0</v>
      </c>
      <c r="U5" s="155"/>
      <c r="V5" s="158">
        <f>D6+G6+J6+M6+P6+S6</f>
        <v>18</v>
      </c>
      <c r="W5" s="159"/>
      <c r="X5" s="170">
        <f>T5-V5</f>
        <v>-18</v>
      </c>
      <c r="Y5" s="170"/>
      <c r="Z5" s="170">
        <f>COUNTIF(B5:S5,"○")*3+COUNTIF(B5:S5,"△")*1</f>
        <v>0</v>
      </c>
      <c r="AA5" s="170"/>
      <c r="AB5" s="152">
        <v>6</v>
      </c>
      <c r="AC5" s="153"/>
    </row>
    <row r="6" spans="1:29" ht="16.5" customHeight="1" thickBot="1" thickTop="1">
      <c r="A6" s="163"/>
      <c r="B6" s="167"/>
      <c r="C6" s="168"/>
      <c r="D6" s="169"/>
      <c r="E6" s="24">
        <v>0</v>
      </c>
      <c r="F6" s="26" t="s">
        <v>13</v>
      </c>
      <c r="G6" s="25">
        <v>1</v>
      </c>
      <c r="H6" s="8">
        <v>0</v>
      </c>
      <c r="I6" s="26" t="s">
        <v>13</v>
      </c>
      <c r="J6" s="8">
        <v>5</v>
      </c>
      <c r="K6" s="24">
        <v>0</v>
      </c>
      <c r="L6" s="26" t="s">
        <v>13</v>
      </c>
      <c r="M6" s="25">
        <v>5</v>
      </c>
      <c r="N6" s="24">
        <v>0</v>
      </c>
      <c r="O6" s="26" t="s">
        <v>13</v>
      </c>
      <c r="P6" s="25">
        <v>5</v>
      </c>
      <c r="Q6" s="24">
        <v>0</v>
      </c>
      <c r="R6" s="26" t="s">
        <v>13</v>
      </c>
      <c r="S6" s="25">
        <v>2</v>
      </c>
      <c r="T6" s="156"/>
      <c r="U6" s="157"/>
      <c r="V6" s="160"/>
      <c r="W6" s="161"/>
      <c r="X6" s="170"/>
      <c r="Y6" s="170"/>
      <c r="Z6" s="170"/>
      <c r="AA6" s="170"/>
      <c r="AB6" s="152"/>
      <c r="AC6" s="153"/>
    </row>
    <row r="7" spans="1:29" ht="16.5" customHeight="1" thickBot="1" thickTop="1">
      <c r="A7" s="162" t="s">
        <v>25</v>
      </c>
      <c r="B7" s="23"/>
      <c r="C7" s="23" t="s">
        <v>45</v>
      </c>
      <c r="D7" s="23"/>
      <c r="E7" s="164"/>
      <c r="F7" s="165"/>
      <c r="G7" s="166"/>
      <c r="H7" s="23"/>
      <c r="I7" s="23" t="s">
        <v>48</v>
      </c>
      <c r="J7" s="23"/>
      <c r="K7" s="29"/>
      <c r="L7" s="23" t="s">
        <v>48</v>
      </c>
      <c r="M7" s="30"/>
      <c r="N7" s="29"/>
      <c r="O7" s="23" t="s">
        <v>45</v>
      </c>
      <c r="P7" s="30"/>
      <c r="Q7" s="29"/>
      <c r="R7" s="23" t="s">
        <v>46</v>
      </c>
      <c r="S7" s="23"/>
      <c r="T7" s="154">
        <f>B8+E8+H8+K8+N8+Q8</f>
        <v>3</v>
      </c>
      <c r="U7" s="155"/>
      <c r="V7" s="158">
        <f>D8+G8+J8+M8+P8+S8</f>
        <v>3</v>
      </c>
      <c r="W7" s="159"/>
      <c r="X7" s="170">
        <f>T7-V7</f>
        <v>0</v>
      </c>
      <c r="Y7" s="170"/>
      <c r="Z7" s="170">
        <f>COUNTIF(B7:S7,"○")*3+COUNTIF(B7:S7,"△")*1</f>
        <v>8</v>
      </c>
      <c r="AA7" s="170"/>
      <c r="AB7" s="152">
        <v>3</v>
      </c>
      <c r="AC7" s="153"/>
    </row>
    <row r="8" spans="1:29" ht="16.5" customHeight="1" thickBot="1" thickTop="1">
      <c r="A8" s="163"/>
      <c r="B8" s="26">
        <v>1</v>
      </c>
      <c r="C8" s="26" t="s">
        <v>13</v>
      </c>
      <c r="D8" s="26">
        <v>0</v>
      </c>
      <c r="E8" s="167"/>
      <c r="F8" s="168"/>
      <c r="G8" s="169"/>
      <c r="H8" s="26">
        <v>0</v>
      </c>
      <c r="I8" s="26" t="s">
        <v>13</v>
      </c>
      <c r="J8" s="26">
        <v>0</v>
      </c>
      <c r="K8" s="28">
        <v>0</v>
      </c>
      <c r="L8" s="26" t="s">
        <v>13</v>
      </c>
      <c r="M8" s="27">
        <v>0</v>
      </c>
      <c r="N8" s="28">
        <v>2</v>
      </c>
      <c r="O8" s="26" t="s">
        <v>13</v>
      </c>
      <c r="P8" s="27">
        <v>1</v>
      </c>
      <c r="Q8" s="28">
        <v>0</v>
      </c>
      <c r="R8" s="26" t="s">
        <v>13</v>
      </c>
      <c r="S8" s="26">
        <v>2</v>
      </c>
      <c r="T8" s="156"/>
      <c r="U8" s="157"/>
      <c r="V8" s="160"/>
      <c r="W8" s="161"/>
      <c r="X8" s="170"/>
      <c r="Y8" s="170"/>
      <c r="Z8" s="170"/>
      <c r="AA8" s="170"/>
      <c r="AB8" s="152"/>
      <c r="AC8" s="153"/>
    </row>
    <row r="9" spans="1:29" ht="16.5" customHeight="1" thickBot="1" thickTop="1">
      <c r="A9" s="162" t="s">
        <v>32</v>
      </c>
      <c r="B9" s="23"/>
      <c r="C9" s="23" t="s">
        <v>58</v>
      </c>
      <c r="D9" s="23"/>
      <c r="E9" s="29"/>
      <c r="F9" s="23" t="s">
        <v>48</v>
      </c>
      <c r="G9" s="30"/>
      <c r="H9" s="164"/>
      <c r="I9" s="165"/>
      <c r="J9" s="166"/>
      <c r="K9" s="29"/>
      <c r="L9" s="23" t="s">
        <v>46</v>
      </c>
      <c r="M9" s="30"/>
      <c r="N9" s="29"/>
      <c r="O9" s="23" t="s">
        <v>46</v>
      </c>
      <c r="P9" s="30"/>
      <c r="Q9" s="29"/>
      <c r="R9" s="8" t="s">
        <v>46</v>
      </c>
      <c r="S9" s="23"/>
      <c r="T9" s="154">
        <f>B10+E10+H10+K10+N10+Q10</f>
        <v>7</v>
      </c>
      <c r="U9" s="155"/>
      <c r="V9" s="158">
        <f>D10+G10+J10+M10+P10+S10</f>
        <v>11</v>
      </c>
      <c r="W9" s="159"/>
      <c r="X9" s="170">
        <f>T9-V9</f>
        <v>-4</v>
      </c>
      <c r="Y9" s="170"/>
      <c r="Z9" s="170">
        <f>COUNTIF(B9:S9,"○")*3+COUNTIF(B9:S9,"△")*1</f>
        <v>4</v>
      </c>
      <c r="AA9" s="170"/>
      <c r="AB9" s="152">
        <v>5</v>
      </c>
      <c r="AC9" s="153"/>
    </row>
    <row r="10" spans="1:29" ht="16.5" customHeight="1" thickBot="1" thickTop="1">
      <c r="A10" s="163"/>
      <c r="B10" s="26">
        <v>5</v>
      </c>
      <c r="C10" s="26" t="s">
        <v>13</v>
      </c>
      <c r="D10" s="26">
        <v>0</v>
      </c>
      <c r="E10" s="28">
        <v>0</v>
      </c>
      <c r="F10" s="26" t="s">
        <v>13</v>
      </c>
      <c r="G10" s="27">
        <v>0</v>
      </c>
      <c r="H10" s="167"/>
      <c r="I10" s="168"/>
      <c r="J10" s="169"/>
      <c r="K10" s="28">
        <v>1</v>
      </c>
      <c r="L10" s="26" t="s">
        <v>13</v>
      </c>
      <c r="M10" s="27">
        <v>3</v>
      </c>
      <c r="N10" s="28">
        <v>0</v>
      </c>
      <c r="O10" s="26" t="s">
        <v>13</v>
      </c>
      <c r="P10" s="27">
        <v>6</v>
      </c>
      <c r="Q10" s="28">
        <v>1</v>
      </c>
      <c r="R10" s="26" t="s">
        <v>13</v>
      </c>
      <c r="S10" s="26">
        <v>2</v>
      </c>
      <c r="T10" s="156"/>
      <c r="U10" s="157"/>
      <c r="V10" s="160"/>
      <c r="W10" s="161"/>
      <c r="X10" s="170"/>
      <c r="Y10" s="170"/>
      <c r="Z10" s="170"/>
      <c r="AA10" s="170"/>
      <c r="AB10" s="152"/>
      <c r="AC10" s="153"/>
    </row>
    <row r="11" spans="1:29" ht="16.5" customHeight="1" thickBot="1" thickTop="1">
      <c r="A11" s="162" t="s">
        <v>26</v>
      </c>
      <c r="B11" s="23"/>
      <c r="C11" s="8" t="s">
        <v>45</v>
      </c>
      <c r="D11" s="23"/>
      <c r="E11" s="29"/>
      <c r="F11" s="8" t="s">
        <v>48</v>
      </c>
      <c r="G11" s="30"/>
      <c r="H11" s="23"/>
      <c r="I11" s="23" t="s">
        <v>45</v>
      </c>
      <c r="J11" s="23"/>
      <c r="K11" s="164"/>
      <c r="L11" s="165"/>
      <c r="M11" s="166"/>
      <c r="N11" s="29"/>
      <c r="O11" s="23" t="s">
        <v>46</v>
      </c>
      <c r="P11" s="30"/>
      <c r="Q11" s="29"/>
      <c r="R11" s="8" t="s">
        <v>46</v>
      </c>
      <c r="S11" s="23"/>
      <c r="T11" s="154">
        <f>B12+E12+H12+K12+N12+Q12</f>
        <v>9</v>
      </c>
      <c r="U11" s="155"/>
      <c r="V11" s="158">
        <f>D12+G12+J12+M12+P12+S12</f>
        <v>8</v>
      </c>
      <c r="W11" s="159"/>
      <c r="X11" s="170">
        <f>T11-V11</f>
        <v>1</v>
      </c>
      <c r="Y11" s="170"/>
      <c r="Z11" s="170">
        <f>COUNTIF(B11:S11,"○")*3+COUNTIF(B11:S11,"△")*1</f>
        <v>7</v>
      </c>
      <c r="AA11" s="170"/>
      <c r="AB11" s="152">
        <v>4</v>
      </c>
      <c r="AC11" s="153"/>
    </row>
    <row r="12" spans="1:29" ht="16.5" customHeight="1" thickBot="1" thickTop="1">
      <c r="A12" s="163"/>
      <c r="B12" s="26">
        <v>5</v>
      </c>
      <c r="C12" s="26" t="s">
        <v>13</v>
      </c>
      <c r="D12" s="26">
        <v>0</v>
      </c>
      <c r="E12" s="28">
        <v>0</v>
      </c>
      <c r="F12" s="26" t="s">
        <v>13</v>
      </c>
      <c r="G12" s="27">
        <v>0</v>
      </c>
      <c r="H12" s="26">
        <v>3</v>
      </c>
      <c r="I12" s="26" t="s">
        <v>13</v>
      </c>
      <c r="J12" s="26">
        <v>1</v>
      </c>
      <c r="K12" s="167"/>
      <c r="L12" s="168"/>
      <c r="M12" s="169"/>
      <c r="N12" s="28">
        <v>0</v>
      </c>
      <c r="O12" s="26" t="s">
        <v>13</v>
      </c>
      <c r="P12" s="27">
        <v>3</v>
      </c>
      <c r="Q12" s="28">
        <v>1</v>
      </c>
      <c r="R12" s="26" t="s">
        <v>13</v>
      </c>
      <c r="S12" s="26">
        <v>4</v>
      </c>
      <c r="T12" s="156"/>
      <c r="U12" s="157"/>
      <c r="V12" s="160"/>
      <c r="W12" s="161"/>
      <c r="X12" s="170"/>
      <c r="Y12" s="170"/>
      <c r="Z12" s="170"/>
      <c r="AA12" s="170"/>
      <c r="AB12" s="152"/>
      <c r="AC12" s="153"/>
    </row>
    <row r="13" spans="1:29" ht="16.5" customHeight="1" thickBot="1" thickTop="1">
      <c r="A13" s="162" t="s">
        <v>29</v>
      </c>
      <c r="B13" s="23"/>
      <c r="C13" s="23" t="s">
        <v>45</v>
      </c>
      <c r="D13" s="23"/>
      <c r="E13" s="29"/>
      <c r="F13" s="8" t="s">
        <v>46</v>
      </c>
      <c r="G13" s="30"/>
      <c r="H13" s="23"/>
      <c r="I13" s="8" t="s">
        <v>45</v>
      </c>
      <c r="J13" s="23"/>
      <c r="K13" s="29"/>
      <c r="L13" s="23" t="s">
        <v>45</v>
      </c>
      <c r="M13" s="30"/>
      <c r="N13" s="164"/>
      <c r="O13" s="165"/>
      <c r="P13" s="166"/>
      <c r="Q13" s="29"/>
      <c r="R13" s="8" t="s">
        <v>48</v>
      </c>
      <c r="S13" s="23"/>
      <c r="T13" s="154">
        <f>B14+E14+H14+K14+N14+Q14</f>
        <v>18</v>
      </c>
      <c r="U13" s="155"/>
      <c r="V13" s="158">
        <f>D14+G14+J14+M14+P14+S14</f>
        <v>5</v>
      </c>
      <c r="W13" s="159"/>
      <c r="X13" s="170">
        <f>T13-V13</f>
        <v>13</v>
      </c>
      <c r="Y13" s="170"/>
      <c r="Z13" s="170">
        <f>COUNTIF(B13:S13,"○")*3+COUNTIF(B13:S13,"△")*1</f>
        <v>10</v>
      </c>
      <c r="AA13" s="170"/>
      <c r="AB13" s="152">
        <v>2</v>
      </c>
      <c r="AC13" s="153"/>
    </row>
    <row r="14" spans="1:29" ht="16.5" customHeight="1" thickBot="1" thickTop="1">
      <c r="A14" s="163"/>
      <c r="B14" s="26">
        <v>5</v>
      </c>
      <c r="C14" s="26" t="s">
        <v>13</v>
      </c>
      <c r="D14" s="26">
        <v>0</v>
      </c>
      <c r="E14" s="28">
        <v>1</v>
      </c>
      <c r="F14" s="26" t="s">
        <v>13</v>
      </c>
      <c r="G14" s="27">
        <v>2</v>
      </c>
      <c r="H14" s="26">
        <v>6</v>
      </c>
      <c r="I14" s="26" t="s">
        <v>13</v>
      </c>
      <c r="J14" s="26">
        <v>0</v>
      </c>
      <c r="K14" s="28">
        <v>3</v>
      </c>
      <c r="L14" s="26" t="s">
        <v>13</v>
      </c>
      <c r="M14" s="27">
        <v>0</v>
      </c>
      <c r="N14" s="167"/>
      <c r="O14" s="168"/>
      <c r="P14" s="169"/>
      <c r="Q14" s="28">
        <v>3</v>
      </c>
      <c r="R14" s="26" t="s">
        <v>13</v>
      </c>
      <c r="S14" s="26">
        <v>3</v>
      </c>
      <c r="T14" s="156"/>
      <c r="U14" s="157"/>
      <c r="V14" s="160"/>
      <c r="W14" s="161"/>
      <c r="X14" s="170"/>
      <c r="Y14" s="170"/>
      <c r="Z14" s="170"/>
      <c r="AA14" s="170"/>
      <c r="AB14" s="152"/>
      <c r="AC14" s="153"/>
    </row>
    <row r="15" spans="1:29" ht="16.5" customHeight="1" thickBot="1" thickTop="1">
      <c r="A15" s="162" t="s">
        <v>27</v>
      </c>
      <c r="B15" s="8"/>
      <c r="C15" s="8" t="s">
        <v>45</v>
      </c>
      <c r="D15" s="8"/>
      <c r="E15" s="24"/>
      <c r="F15" s="8" t="s">
        <v>45</v>
      </c>
      <c r="G15" s="25"/>
      <c r="H15" s="8"/>
      <c r="I15" s="8" t="s">
        <v>45</v>
      </c>
      <c r="J15" s="8"/>
      <c r="K15" s="24"/>
      <c r="L15" s="8" t="s">
        <v>49</v>
      </c>
      <c r="M15" s="25"/>
      <c r="N15" s="24"/>
      <c r="O15" s="8" t="s">
        <v>48</v>
      </c>
      <c r="P15" s="25"/>
      <c r="Q15" s="164"/>
      <c r="R15" s="165"/>
      <c r="S15" s="248"/>
      <c r="T15" s="154">
        <f>B16+E16+H16+K16+N16+Q16</f>
        <v>13</v>
      </c>
      <c r="U15" s="155"/>
      <c r="V15" s="158">
        <f>D16+G16+J16+M16+P16+S16</f>
        <v>5</v>
      </c>
      <c r="W15" s="159"/>
      <c r="X15" s="170">
        <f>T15-V15</f>
        <v>8</v>
      </c>
      <c r="Y15" s="170"/>
      <c r="Z15" s="170">
        <f>COUNTIF(B15:S15,"○")*3+COUNTIF(B15:S15,"△")*1</f>
        <v>13</v>
      </c>
      <c r="AA15" s="170"/>
      <c r="AB15" s="152">
        <v>1</v>
      </c>
      <c r="AC15" s="153"/>
    </row>
    <row r="16" spans="1:31" ht="16.5" customHeight="1" thickBot="1" thickTop="1">
      <c r="A16" s="179"/>
      <c r="B16" s="26">
        <v>2</v>
      </c>
      <c r="C16" s="26" t="s">
        <v>13</v>
      </c>
      <c r="D16" s="26">
        <v>0</v>
      </c>
      <c r="E16" s="28">
        <v>2</v>
      </c>
      <c r="F16" s="26" t="s">
        <v>13</v>
      </c>
      <c r="G16" s="27">
        <v>0</v>
      </c>
      <c r="H16" s="26">
        <v>2</v>
      </c>
      <c r="I16" s="26" t="s">
        <v>13</v>
      </c>
      <c r="J16" s="26">
        <v>1</v>
      </c>
      <c r="K16" s="28">
        <v>4</v>
      </c>
      <c r="L16" s="26" t="s">
        <v>13</v>
      </c>
      <c r="M16" s="27">
        <v>1</v>
      </c>
      <c r="N16" s="60">
        <v>3</v>
      </c>
      <c r="O16" s="46" t="s">
        <v>13</v>
      </c>
      <c r="P16" s="59">
        <v>3</v>
      </c>
      <c r="Q16" s="249"/>
      <c r="R16" s="250"/>
      <c r="S16" s="251"/>
      <c r="T16" s="156"/>
      <c r="U16" s="157"/>
      <c r="V16" s="160"/>
      <c r="W16" s="161"/>
      <c r="X16" s="185"/>
      <c r="Y16" s="185"/>
      <c r="Z16" s="185"/>
      <c r="AA16" s="185"/>
      <c r="AB16" s="186"/>
      <c r="AC16" s="187"/>
      <c r="AD16" s="4"/>
      <c r="AE16" s="3"/>
    </row>
    <row r="17" spans="1:28" ht="13.5" customHeight="1">
      <c r="A17" s="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8"/>
      <c r="O17" s="8"/>
      <c r="P17" s="8"/>
      <c r="Q17" s="8"/>
      <c r="R17" s="140" t="s">
        <v>5</v>
      </c>
      <c r="S17" s="140"/>
      <c r="T17" s="140">
        <f>SUM(T5:U16)</f>
        <v>50</v>
      </c>
      <c r="U17" s="140"/>
      <c r="V17" s="140">
        <f>SUM(V5:W16)</f>
        <v>50</v>
      </c>
      <c r="W17" s="140"/>
      <c r="X17" s="12"/>
      <c r="Y17" s="12"/>
      <c r="Z17" s="12"/>
      <c r="AA17" s="188"/>
      <c r="AB17" s="188"/>
    </row>
    <row r="18" spans="2:7" ht="18.75" customHeight="1" thickBot="1">
      <c r="B18" s="171" t="s">
        <v>15</v>
      </c>
      <c r="C18" s="171"/>
      <c r="D18" s="171"/>
      <c r="E18" s="171"/>
      <c r="F18" s="171"/>
      <c r="G18" s="171"/>
    </row>
    <row r="19" spans="1:29" ht="16.5" customHeight="1">
      <c r="A19" s="172"/>
      <c r="B19" s="134" t="s">
        <v>23</v>
      </c>
      <c r="C19" s="174"/>
      <c r="D19" s="175"/>
      <c r="E19" s="134" t="s">
        <v>30</v>
      </c>
      <c r="F19" s="174"/>
      <c r="G19" s="175"/>
      <c r="H19" s="174" t="s">
        <v>28</v>
      </c>
      <c r="I19" s="174"/>
      <c r="J19" s="174"/>
      <c r="K19" s="134" t="s">
        <v>20</v>
      </c>
      <c r="L19" s="174"/>
      <c r="M19" s="175"/>
      <c r="N19" s="134" t="s">
        <v>21</v>
      </c>
      <c r="O19" s="174"/>
      <c r="P19" s="175"/>
      <c r="Q19" s="134" t="s">
        <v>22</v>
      </c>
      <c r="R19" s="174"/>
      <c r="S19" s="175"/>
      <c r="T19" s="140" t="s">
        <v>3</v>
      </c>
      <c r="U19" s="141"/>
      <c r="V19" s="144" t="s">
        <v>4</v>
      </c>
      <c r="W19" s="141"/>
      <c r="X19" s="146" t="s">
        <v>1</v>
      </c>
      <c r="Y19" s="147"/>
      <c r="Z19" s="144" t="s">
        <v>0</v>
      </c>
      <c r="AA19" s="141"/>
      <c r="AB19" s="144" t="s">
        <v>2</v>
      </c>
      <c r="AC19" s="150"/>
    </row>
    <row r="20" spans="1:29" ht="16.5" customHeight="1" thickBot="1">
      <c r="A20" s="173"/>
      <c r="B20" s="176"/>
      <c r="C20" s="177"/>
      <c r="D20" s="178"/>
      <c r="E20" s="176"/>
      <c r="F20" s="177"/>
      <c r="G20" s="178"/>
      <c r="H20" s="177"/>
      <c r="I20" s="177"/>
      <c r="J20" s="177"/>
      <c r="K20" s="176"/>
      <c r="L20" s="177"/>
      <c r="M20" s="178"/>
      <c r="N20" s="176"/>
      <c r="O20" s="177"/>
      <c r="P20" s="178"/>
      <c r="Q20" s="176"/>
      <c r="R20" s="177"/>
      <c r="S20" s="178"/>
      <c r="T20" s="142"/>
      <c r="U20" s="143"/>
      <c r="V20" s="145"/>
      <c r="W20" s="143"/>
      <c r="X20" s="148"/>
      <c r="Y20" s="149"/>
      <c r="Z20" s="145"/>
      <c r="AA20" s="143"/>
      <c r="AB20" s="145"/>
      <c r="AC20" s="151"/>
    </row>
    <row r="21" spans="1:29" ht="16.5" customHeight="1" thickBot="1" thickTop="1">
      <c r="A21" s="162" t="s">
        <v>23</v>
      </c>
      <c r="B21" s="164"/>
      <c r="C21" s="165"/>
      <c r="D21" s="166"/>
      <c r="E21" s="24"/>
      <c r="F21" s="8" t="s">
        <v>46</v>
      </c>
      <c r="G21" s="25"/>
      <c r="H21" s="8"/>
      <c r="I21" s="8" t="s">
        <v>46</v>
      </c>
      <c r="J21" s="8"/>
      <c r="K21" s="24"/>
      <c r="L21" s="8" t="s">
        <v>46</v>
      </c>
      <c r="M21" s="25"/>
      <c r="N21" s="24"/>
      <c r="O21" s="8" t="s">
        <v>45</v>
      </c>
      <c r="P21" s="25"/>
      <c r="Q21" s="24"/>
      <c r="R21" s="8" t="s">
        <v>46</v>
      </c>
      <c r="S21" s="25"/>
      <c r="T21" s="154">
        <f>B22+E22+H22+K22+N22+Q22</f>
        <v>7</v>
      </c>
      <c r="U21" s="155"/>
      <c r="V21" s="158">
        <f>D22+G22+J22+M22+P22+S22</f>
        <v>13</v>
      </c>
      <c r="W21" s="159"/>
      <c r="X21" s="170">
        <f>T21-V21</f>
        <v>-6</v>
      </c>
      <c r="Y21" s="170"/>
      <c r="Z21" s="170">
        <f>COUNTIF(B21:S21,"○")*3+COUNTIF(B21:S21,"△")*1</f>
        <v>3</v>
      </c>
      <c r="AA21" s="170"/>
      <c r="AB21" s="152">
        <v>6</v>
      </c>
      <c r="AC21" s="153"/>
    </row>
    <row r="22" spans="1:29" ht="16.5" customHeight="1" thickBot="1" thickTop="1">
      <c r="A22" s="163"/>
      <c r="B22" s="167"/>
      <c r="C22" s="168"/>
      <c r="D22" s="169"/>
      <c r="E22" s="24">
        <v>0</v>
      </c>
      <c r="F22" s="26" t="s">
        <v>13</v>
      </c>
      <c r="G22" s="25">
        <v>1</v>
      </c>
      <c r="H22" s="8">
        <v>0</v>
      </c>
      <c r="I22" s="26" t="s">
        <v>13</v>
      </c>
      <c r="J22" s="8">
        <v>5</v>
      </c>
      <c r="K22" s="24">
        <v>1</v>
      </c>
      <c r="L22" s="26" t="s">
        <v>13</v>
      </c>
      <c r="M22" s="25">
        <v>2</v>
      </c>
      <c r="N22" s="24">
        <v>4</v>
      </c>
      <c r="O22" s="26" t="s">
        <v>13</v>
      </c>
      <c r="P22" s="25">
        <v>2</v>
      </c>
      <c r="Q22" s="24">
        <v>2</v>
      </c>
      <c r="R22" s="26" t="s">
        <v>13</v>
      </c>
      <c r="S22" s="25">
        <v>3</v>
      </c>
      <c r="T22" s="156"/>
      <c r="U22" s="157"/>
      <c r="V22" s="160"/>
      <c r="W22" s="161"/>
      <c r="X22" s="170"/>
      <c r="Y22" s="170"/>
      <c r="Z22" s="170"/>
      <c r="AA22" s="170"/>
      <c r="AB22" s="152"/>
      <c r="AC22" s="153"/>
    </row>
    <row r="23" spans="1:29" ht="16.5" customHeight="1" thickBot="1" thickTop="1">
      <c r="A23" s="162" t="s">
        <v>30</v>
      </c>
      <c r="B23" s="23"/>
      <c r="C23" s="23" t="s">
        <v>45</v>
      </c>
      <c r="D23" s="23"/>
      <c r="E23" s="164"/>
      <c r="F23" s="165"/>
      <c r="G23" s="166"/>
      <c r="H23" s="23"/>
      <c r="I23" s="23" t="s">
        <v>50</v>
      </c>
      <c r="J23" s="23"/>
      <c r="K23" s="29"/>
      <c r="L23" s="23" t="s">
        <v>46</v>
      </c>
      <c r="M23" s="30"/>
      <c r="N23" s="29"/>
      <c r="O23" s="23" t="s">
        <v>48</v>
      </c>
      <c r="P23" s="30"/>
      <c r="Q23" s="23"/>
      <c r="R23" s="8" t="s">
        <v>46</v>
      </c>
      <c r="S23" s="23"/>
      <c r="T23" s="154">
        <f>B24+E24+H24+K24+N24+Q24</f>
        <v>7</v>
      </c>
      <c r="U23" s="155"/>
      <c r="V23" s="158">
        <f>D24+G24+J24+M24+P24+S24</f>
        <v>13</v>
      </c>
      <c r="W23" s="159"/>
      <c r="X23" s="170">
        <f>T23-V23</f>
        <v>-6</v>
      </c>
      <c r="Y23" s="170"/>
      <c r="Z23" s="170">
        <f>COUNTIF(B23:S23,"○")*3+COUNTIF(B23:S23,"△")*1</f>
        <v>4</v>
      </c>
      <c r="AA23" s="170"/>
      <c r="AB23" s="152">
        <v>4</v>
      </c>
      <c r="AC23" s="153"/>
    </row>
    <row r="24" spans="1:29" ht="16.5" customHeight="1" thickBot="1" thickTop="1">
      <c r="A24" s="163"/>
      <c r="B24" s="26">
        <v>1</v>
      </c>
      <c r="C24" s="26" t="s">
        <v>13</v>
      </c>
      <c r="D24" s="26">
        <v>0</v>
      </c>
      <c r="E24" s="167"/>
      <c r="F24" s="168"/>
      <c r="G24" s="169"/>
      <c r="H24" s="26">
        <v>1</v>
      </c>
      <c r="I24" s="26" t="s">
        <v>13</v>
      </c>
      <c r="J24" s="26">
        <v>4</v>
      </c>
      <c r="K24" s="28">
        <v>1</v>
      </c>
      <c r="L24" s="26" t="s">
        <v>13</v>
      </c>
      <c r="M24" s="27">
        <v>2</v>
      </c>
      <c r="N24" s="28">
        <v>4</v>
      </c>
      <c r="O24" s="26" t="s">
        <v>13</v>
      </c>
      <c r="P24" s="27">
        <v>4</v>
      </c>
      <c r="Q24" s="26">
        <v>0</v>
      </c>
      <c r="R24" s="26" t="s">
        <v>13</v>
      </c>
      <c r="S24" s="26">
        <v>3</v>
      </c>
      <c r="T24" s="156"/>
      <c r="U24" s="157"/>
      <c r="V24" s="160"/>
      <c r="W24" s="161"/>
      <c r="X24" s="170"/>
      <c r="Y24" s="170"/>
      <c r="Z24" s="170"/>
      <c r="AA24" s="170"/>
      <c r="AB24" s="152"/>
      <c r="AC24" s="153"/>
    </row>
    <row r="25" spans="1:29" ht="16.5" customHeight="1" thickBot="1" thickTop="1">
      <c r="A25" s="162" t="s">
        <v>28</v>
      </c>
      <c r="B25" s="23"/>
      <c r="C25" s="23" t="s">
        <v>45</v>
      </c>
      <c r="D25" s="23"/>
      <c r="E25" s="29"/>
      <c r="F25" s="23" t="s">
        <v>49</v>
      </c>
      <c r="G25" s="30"/>
      <c r="H25" s="164"/>
      <c r="I25" s="165"/>
      <c r="J25" s="166"/>
      <c r="K25" s="29"/>
      <c r="L25" s="23" t="s">
        <v>45</v>
      </c>
      <c r="M25" s="30"/>
      <c r="N25" s="29"/>
      <c r="O25" s="23" t="s">
        <v>45</v>
      </c>
      <c r="P25" s="30"/>
      <c r="Q25" s="23"/>
      <c r="R25" s="8" t="s">
        <v>48</v>
      </c>
      <c r="S25" s="23"/>
      <c r="T25" s="154">
        <f>B26+E26+H26+K26+N26+Q26</f>
        <v>16</v>
      </c>
      <c r="U25" s="155"/>
      <c r="V25" s="158">
        <f>D26+G26+J26+M26+P26+S26</f>
        <v>2</v>
      </c>
      <c r="W25" s="159"/>
      <c r="X25" s="170">
        <f>T25-V25</f>
        <v>14</v>
      </c>
      <c r="Y25" s="170"/>
      <c r="Z25" s="170">
        <f>COUNTIF(B25:S25,"○")*3+COUNTIF(B25:S25,"△")*1</f>
        <v>13</v>
      </c>
      <c r="AA25" s="170"/>
      <c r="AB25" s="152">
        <v>1</v>
      </c>
      <c r="AC25" s="153"/>
    </row>
    <row r="26" spans="1:29" ht="16.5" customHeight="1" thickBot="1" thickTop="1">
      <c r="A26" s="163"/>
      <c r="B26" s="26">
        <v>5</v>
      </c>
      <c r="C26" s="26" t="s">
        <v>13</v>
      </c>
      <c r="D26" s="26">
        <v>0</v>
      </c>
      <c r="E26" s="28">
        <v>4</v>
      </c>
      <c r="F26" s="26" t="s">
        <v>13</v>
      </c>
      <c r="G26" s="27">
        <v>1</v>
      </c>
      <c r="H26" s="167"/>
      <c r="I26" s="168"/>
      <c r="J26" s="169"/>
      <c r="K26" s="28">
        <v>1</v>
      </c>
      <c r="L26" s="26" t="s">
        <v>13</v>
      </c>
      <c r="M26" s="27">
        <v>0</v>
      </c>
      <c r="N26" s="28">
        <v>5</v>
      </c>
      <c r="O26" s="26" t="s">
        <v>13</v>
      </c>
      <c r="P26" s="27">
        <v>0</v>
      </c>
      <c r="Q26" s="26">
        <v>1</v>
      </c>
      <c r="R26" s="26" t="s">
        <v>13</v>
      </c>
      <c r="S26" s="26">
        <v>1</v>
      </c>
      <c r="T26" s="156"/>
      <c r="U26" s="157"/>
      <c r="V26" s="160"/>
      <c r="W26" s="161"/>
      <c r="X26" s="170"/>
      <c r="Y26" s="170"/>
      <c r="Z26" s="170"/>
      <c r="AA26" s="170"/>
      <c r="AB26" s="152"/>
      <c r="AC26" s="153"/>
    </row>
    <row r="27" spans="1:29" ht="16.5" customHeight="1" thickBot="1" thickTop="1">
      <c r="A27" s="162" t="s">
        <v>20</v>
      </c>
      <c r="B27" s="23"/>
      <c r="C27" s="8" t="s">
        <v>45</v>
      </c>
      <c r="D27" s="23"/>
      <c r="E27" s="29"/>
      <c r="F27" s="8" t="s">
        <v>45</v>
      </c>
      <c r="G27" s="30"/>
      <c r="H27" s="23"/>
      <c r="I27" s="23" t="s">
        <v>46</v>
      </c>
      <c r="J27" s="23"/>
      <c r="K27" s="164"/>
      <c r="L27" s="165"/>
      <c r="M27" s="166"/>
      <c r="N27" s="29"/>
      <c r="O27" s="23" t="s">
        <v>45</v>
      </c>
      <c r="P27" s="30"/>
      <c r="Q27" s="23"/>
      <c r="R27" s="8" t="s">
        <v>45</v>
      </c>
      <c r="S27" s="23"/>
      <c r="T27" s="154">
        <f>B28+E28+H28+K28+N28+Q28</f>
        <v>12</v>
      </c>
      <c r="U27" s="155"/>
      <c r="V27" s="158">
        <f>D28+G28+J28+M28+P28+S28</f>
        <v>6</v>
      </c>
      <c r="W27" s="159"/>
      <c r="X27" s="170">
        <f>T27-V27</f>
        <v>6</v>
      </c>
      <c r="Y27" s="170"/>
      <c r="Z27" s="170">
        <f>COUNTIF(B27:S27,"○")*3+COUNTIF(B27:S27,"△")*1</f>
        <v>12</v>
      </c>
      <c r="AA27" s="170"/>
      <c r="AB27" s="152">
        <v>2</v>
      </c>
      <c r="AC27" s="153"/>
    </row>
    <row r="28" spans="1:29" ht="16.5" customHeight="1" thickBot="1" thickTop="1">
      <c r="A28" s="163"/>
      <c r="B28" s="26">
        <v>2</v>
      </c>
      <c r="C28" s="26" t="s">
        <v>13</v>
      </c>
      <c r="D28" s="26">
        <v>1</v>
      </c>
      <c r="E28" s="28">
        <v>2</v>
      </c>
      <c r="F28" s="26" t="s">
        <v>13</v>
      </c>
      <c r="G28" s="27">
        <v>1</v>
      </c>
      <c r="H28" s="26">
        <v>0</v>
      </c>
      <c r="I28" s="26" t="s">
        <v>13</v>
      </c>
      <c r="J28" s="26">
        <v>1</v>
      </c>
      <c r="K28" s="167"/>
      <c r="L28" s="168"/>
      <c r="M28" s="169"/>
      <c r="N28" s="28">
        <v>4</v>
      </c>
      <c r="O28" s="26" t="s">
        <v>13</v>
      </c>
      <c r="P28" s="27">
        <v>1</v>
      </c>
      <c r="Q28" s="26">
        <v>4</v>
      </c>
      <c r="R28" s="26" t="s">
        <v>13</v>
      </c>
      <c r="S28" s="26">
        <v>2</v>
      </c>
      <c r="T28" s="156"/>
      <c r="U28" s="157"/>
      <c r="V28" s="160"/>
      <c r="W28" s="161"/>
      <c r="X28" s="170"/>
      <c r="Y28" s="170"/>
      <c r="Z28" s="170"/>
      <c r="AA28" s="170"/>
      <c r="AB28" s="152"/>
      <c r="AC28" s="153"/>
    </row>
    <row r="29" spans="1:29" ht="16.5" customHeight="1" thickBot="1" thickTop="1">
      <c r="A29" s="162" t="s">
        <v>21</v>
      </c>
      <c r="B29" s="23"/>
      <c r="C29" s="23" t="s">
        <v>46</v>
      </c>
      <c r="D29" s="23"/>
      <c r="E29" s="29"/>
      <c r="F29" s="8" t="s">
        <v>51</v>
      </c>
      <c r="G29" s="30"/>
      <c r="H29" s="23"/>
      <c r="I29" s="8" t="s">
        <v>46</v>
      </c>
      <c r="J29" s="23"/>
      <c r="K29" s="29"/>
      <c r="L29" s="23" t="s">
        <v>46</v>
      </c>
      <c r="M29" s="30"/>
      <c r="N29" s="164"/>
      <c r="O29" s="165"/>
      <c r="P29" s="166"/>
      <c r="Q29" s="23"/>
      <c r="R29" s="8" t="s">
        <v>53</v>
      </c>
      <c r="S29" s="23"/>
      <c r="T29" s="154">
        <f>B30+E30+H30+K30+N30+Q30</f>
        <v>9</v>
      </c>
      <c r="U29" s="155"/>
      <c r="V29" s="158">
        <f>D30+G30+J30+M30+P30+S30</f>
        <v>18</v>
      </c>
      <c r="W29" s="159"/>
      <c r="X29" s="170">
        <f>T29-V29</f>
        <v>-9</v>
      </c>
      <c r="Y29" s="170"/>
      <c r="Z29" s="170">
        <f>COUNTIF(B29:S29,"○")*3+COUNTIF(B29:S29,"△")*1</f>
        <v>4</v>
      </c>
      <c r="AA29" s="170"/>
      <c r="AB29" s="152">
        <v>5</v>
      </c>
      <c r="AC29" s="153"/>
    </row>
    <row r="30" spans="1:29" ht="16.5" customHeight="1" thickBot="1" thickTop="1">
      <c r="A30" s="163"/>
      <c r="B30" s="26">
        <v>2</v>
      </c>
      <c r="C30" s="26" t="s">
        <v>13</v>
      </c>
      <c r="D30" s="26">
        <v>4</v>
      </c>
      <c r="E30" s="28">
        <v>4</v>
      </c>
      <c r="F30" s="26" t="s">
        <v>13</v>
      </c>
      <c r="G30" s="27">
        <v>4</v>
      </c>
      <c r="H30" s="26">
        <v>0</v>
      </c>
      <c r="I30" s="26" t="s">
        <v>13</v>
      </c>
      <c r="J30" s="26">
        <v>5</v>
      </c>
      <c r="K30" s="28">
        <v>1</v>
      </c>
      <c r="L30" s="26" t="s">
        <v>13</v>
      </c>
      <c r="M30" s="27">
        <v>4</v>
      </c>
      <c r="N30" s="167"/>
      <c r="O30" s="168"/>
      <c r="P30" s="169"/>
      <c r="Q30" s="26">
        <v>2</v>
      </c>
      <c r="R30" s="26" t="s">
        <v>13</v>
      </c>
      <c r="S30" s="26">
        <v>1</v>
      </c>
      <c r="T30" s="156"/>
      <c r="U30" s="157"/>
      <c r="V30" s="160"/>
      <c r="W30" s="161"/>
      <c r="X30" s="170"/>
      <c r="Y30" s="170"/>
      <c r="Z30" s="170"/>
      <c r="AA30" s="170"/>
      <c r="AB30" s="152"/>
      <c r="AC30" s="153"/>
    </row>
    <row r="31" spans="1:29" ht="17.25" customHeight="1" thickBot="1" thickTop="1">
      <c r="A31" s="162" t="s">
        <v>22</v>
      </c>
      <c r="B31" s="23"/>
      <c r="C31" s="23" t="s">
        <v>45</v>
      </c>
      <c r="D31" s="23"/>
      <c r="E31" s="29"/>
      <c r="F31" s="8" t="s">
        <v>45</v>
      </c>
      <c r="G31" s="30"/>
      <c r="H31" s="23"/>
      <c r="I31" s="8" t="s">
        <v>48</v>
      </c>
      <c r="J31" s="23"/>
      <c r="K31" s="29"/>
      <c r="L31" s="23" t="s">
        <v>46</v>
      </c>
      <c r="M31" s="30"/>
      <c r="N31" s="29"/>
      <c r="O31" s="23" t="s">
        <v>54</v>
      </c>
      <c r="P31" s="30"/>
      <c r="Q31" s="164"/>
      <c r="R31" s="165"/>
      <c r="S31" s="166"/>
      <c r="T31" s="154">
        <f>B32+E32+H32+K32+N32+Q32</f>
        <v>10</v>
      </c>
      <c r="U31" s="155"/>
      <c r="V31" s="158">
        <f>D32+G32+J32+M32+P32+S32</f>
        <v>9</v>
      </c>
      <c r="W31" s="159"/>
      <c r="X31" s="170">
        <f>T31-V31</f>
        <v>1</v>
      </c>
      <c r="Y31" s="170"/>
      <c r="Z31" s="170">
        <f>COUNTIF(B31:S31,"○")*3+COUNTIF(B31:S31,"△")*1</f>
        <v>7</v>
      </c>
      <c r="AA31" s="170"/>
      <c r="AB31" s="152">
        <v>3</v>
      </c>
      <c r="AC31" s="153"/>
    </row>
    <row r="32" spans="1:29" ht="17.25" customHeight="1" thickBot="1" thickTop="1">
      <c r="A32" s="179"/>
      <c r="B32" s="26">
        <v>3</v>
      </c>
      <c r="C32" s="26" t="s">
        <v>13</v>
      </c>
      <c r="D32" s="26">
        <v>2</v>
      </c>
      <c r="E32" s="28">
        <v>3</v>
      </c>
      <c r="F32" s="26" t="s">
        <v>13</v>
      </c>
      <c r="G32" s="27">
        <v>0</v>
      </c>
      <c r="H32" s="26">
        <v>1</v>
      </c>
      <c r="I32" s="26" t="s">
        <v>13</v>
      </c>
      <c r="J32" s="26">
        <v>1</v>
      </c>
      <c r="K32" s="28">
        <v>2</v>
      </c>
      <c r="L32" s="26" t="s">
        <v>13</v>
      </c>
      <c r="M32" s="27">
        <v>4</v>
      </c>
      <c r="N32" s="28">
        <v>1</v>
      </c>
      <c r="O32" s="26" t="s">
        <v>13</v>
      </c>
      <c r="P32" s="27">
        <v>2</v>
      </c>
      <c r="Q32" s="167"/>
      <c r="R32" s="168"/>
      <c r="S32" s="169"/>
      <c r="T32" s="156"/>
      <c r="U32" s="157"/>
      <c r="V32" s="160"/>
      <c r="W32" s="161"/>
      <c r="X32" s="185"/>
      <c r="Y32" s="185"/>
      <c r="Z32" s="185"/>
      <c r="AA32" s="185"/>
      <c r="AB32" s="186"/>
      <c r="AC32" s="187"/>
    </row>
    <row r="33" spans="1:29" ht="13.5" customHeight="1">
      <c r="A33" s="1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40" t="s">
        <v>5</v>
      </c>
      <c r="S33" s="140"/>
      <c r="T33" s="140">
        <f>SUM(T21:U32)</f>
        <v>61</v>
      </c>
      <c r="U33" s="140"/>
      <c r="V33" s="140">
        <f>SUM(V21:W32)</f>
        <v>61</v>
      </c>
      <c r="W33" s="140"/>
      <c r="X33" s="12"/>
      <c r="Y33" s="12"/>
      <c r="Z33" s="12"/>
      <c r="AA33" s="12"/>
      <c r="AB33" s="12"/>
      <c r="AC33" s="12"/>
    </row>
    <row r="34" spans="1:29" ht="13.5" customHeight="1">
      <c r="A34" s="1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"/>
      <c r="S34" s="8"/>
      <c r="T34" s="8"/>
      <c r="U34" s="8"/>
      <c r="V34" s="8"/>
      <c r="W34" s="8"/>
      <c r="X34" s="12"/>
      <c r="Y34" s="12"/>
      <c r="Z34" s="12"/>
      <c r="AA34" s="12"/>
      <c r="AB34" s="12"/>
      <c r="AC34" s="12"/>
    </row>
    <row r="35" spans="1:29" ht="18.75" customHeight="1">
      <c r="A35" s="12"/>
      <c r="B35" s="32"/>
      <c r="C35" s="32"/>
      <c r="D35" s="199" t="s">
        <v>66</v>
      </c>
      <c r="E35" s="200"/>
      <c r="F35" s="200"/>
      <c r="G35" s="200"/>
      <c r="H35" s="200"/>
      <c r="I35" s="200"/>
      <c r="J35" s="201"/>
      <c r="K35" s="32"/>
      <c r="L35" s="32"/>
      <c r="M35" s="32"/>
      <c r="N35" s="32"/>
      <c r="O35" s="32"/>
      <c r="P35" s="32"/>
      <c r="Q35" s="32"/>
      <c r="R35" s="199"/>
      <c r="S35" s="200"/>
      <c r="T35" s="200"/>
      <c r="U35" s="200"/>
      <c r="V35" s="200"/>
      <c r="W35" s="200"/>
      <c r="X35" s="201"/>
      <c r="Y35" s="32"/>
      <c r="Z35" s="32"/>
      <c r="AA35" s="12"/>
      <c r="AB35" s="12"/>
      <c r="AC35" s="12"/>
    </row>
    <row r="36" spans="4:23" ht="18.75" customHeight="1" thickBot="1">
      <c r="D36" s="32"/>
      <c r="E36" s="73"/>
      <c r="F36" s="83"/>
      <c r="G36" s="42"/>
      <c r="H36" s="105"/>
      <c r="I36" s="106"/>
      <c r="R36" s="41"/>
      <c r="S36" s="42"/>
      <c r="T36" s="43"/>
      <c r="U36" s="37"/>
      <c r="V36" s="28"/>
      <c r="W36" s="8"/>
    </row>
    <row r="37" spans="2:26" ht="13.5" customHeight="1" thickBot="1" thickTop="1">
      <c r="B37" s="12"/>
      <c r="C37" s="12">
        <v>1</v>
      </c>
      <c r="D37" s="97"/>
      <c r="E37" s="32"/>
      <c r="F37" s="82"/>
      <c r="G37" s="50"/>
      <c r="H37" s="8"/>
      <c r="I37" s="32"/>
      <c r="J37" s="94"/>
      <c r="K37" s="12">
        <v>3</v>
      </c>
      <c r="L37" s="12"/>
      <c r="P37" s="12"/>
      <c r="Q37" s="12"/>
      <c r="R37" s="48"/>
      <c r="S37" s="49"/>
      <c r="T37" s="50"/>
      <c r="U37" s="50"/>
      <c r="V37" s="23"/>
      <c r="W37" s="51"/>
      <c r="X37" s="94"/>
      <c r="Y37" s="12"/>
      <c r="Z37" s="12"/>
    </row>
    <row r="38" spans="2:26" ht="20.25" customHeight="1">
      <c r="B38" s="12"/>
      <c r="C38" s="12"/>
      <c r="D38" s="98"/>
      <c r="E38" s="107">
        <v>2</v>
      </c>
      <c r="F38" s="189" t="s">
        <v>27</v>
      </c>
      <c r="G38" s="202"/>
      <c r="H38" s="202"/>
      <c r="I38" s="33">
        <v>0</v>
      </c>
      <c r="J38" s="103"/>
      <c r="K38" s="12"/>
      <c r="L38" s="12"/>
      <c r="P38" s="12"/>
      <c r="Q38" s="85"/>
      <c r="R38" s="32"/>
      <c r="S38" s="35"/>
      <c r="T38" s="203"/>
      <c r="U38" s="202"/>
      <c r="V38" s="202"/>
      <c r="W38" s="33"/>
      <c r="X38" s="103"/>
      <c r="Y38" s="32"/>
      <c r="Z38" s="12"/>
    </row>
    <row r="39" spans="2:26" ht="14.25" customHeight="1" thickBot="1">
      <c r="B39" s="12"/>
      <c r="C39" s="12"/>
      <c r="D39" s="99"/>
      <c r="E39" s="108"/>
      <c r="F39" s="32"/>
      <c r="G39" s="32"/>
      <c r="H39" s="32"/>
      <c r="I39" s="55"/>
      <c r="J39" s="104"/>
      <c r="K39" s="12"/>
      <c r="L39" s="12"/>
      <c r="P39" s="12"/>
      <c r="Q39" s="86"/>
      <c r="R39" s="32"/>
      <c r="S39" s="54"/>
      <c r="T39" s="32"/>
      <c r="U39" s="32"/>
      <c r="V39" s="32"/>
      <c r="W39" s="55"/>
      <c r="X39" s="104"/>
      <c r="Y39" s="32"/>
      <c r="Z39" s="12"/>
    </row>
    <row r="40" spans="2:26" ht="15" thickTop="1">
      <c r="B40" s="12">
        <v>0</v>
      </c>
      <c r="C40" s="84"/>
      <c r="D40" s="32"/>
      <c r="E40" s="94"/>
      <c r="F40" s="12">
        <v>1</v>
      </c>
      <c r="G40" s="12"/>
      <c r="H40" s="32">
        <v>0</v>
      </c>
      <c r="I40" s="29"/>
      <c r="J40" s="62"/>
      <c r="K40" s="100"/>
      <c r="L40" s="32">
        <v>4</v>
      </c>
      <c r="P40" s="12"/>
      <c r="Q40" s="84"/>
      <c r="R40" s="51"/>
      <c r="S40" s="52"/>
      <c r="T40" s="12"/>
      <c r="U40" s="12"/>
      <c r="V40" s="32">
        <v>1</v>
      </c>
      <c r="W40" s="29"/>
      <c r="X40" s="62"/>
      <c r="Y40" s="100"/>
      <c r="Z40" s="32">
        <v>4</v>
      </c>
    </row>
    <row r="41" spans="3:26" ht="13.5">
      <c r="C41" s="5"/>
      <c r="D41" s="3"/>
      <c r="E41" s="95"/>
      <c r="H41" s="3"/>
      <c r="I41" s="5"/>
      <c r="J41" s="3"/>
      <c r="K41" s="101"/>
      <c r="L41" s="3"/>
      <c r="Q41" s="5"/>
      <c r="R41" s="3"/>
      <c r="S41" s="39"/>
      <c r="V41" s="3"/>
      <c r="W41" s="5"/>
      <c r="X41" s="3"/>
      <c r="Y41" s="101"/>
      <c r="Z41" s="3"/>
    </row>
    <row r="42" spans="3:26" ht="13.5">
      <c r="C42" s="6"/>
      <c r="D42" s="3"/>
      <c r="E42" s="96"/>
      <c r="H42" s="9"/>
      <c r="I42" s="6"/>
      <c r="J42" s="3"/>
      <c r="K42" s="102"/>
      <c r="L42" s="9"/>
      <c r="Q42" s="6"/>
      <c r="R42" s="3"/>
      <c r="S42" s="40"/>
      <c r="V42" s="9"/>
      <c r="W42" s="6"/>
      <c r="X42" s="3"/>
      <c r="Y42" s="102"/>
      <c r="Z42" s="9"/>
    </row>
    <row r="43" spans="2:26" ht="13.5" customHeight="1">
      <c r="B43" s="193" t="s">
        <v>62</v>
      </c>
      <c r="C43" s="194"/>
      <c r="E43" s="193" t="s">
        <v>67</v>
      </c>
      <c r="F43" s="194"/>
      <c r="H43" s="193" t="s">
        <v>29</v>
      </c>
      <c r="I43" s="194"/>
      <c r="K43" s="193" t="s">
        <v>66</v>
      </c>
      <c r="L43" s="194"/>
      <c r="P43" s="193" t="s">
        <v>60</v>
      </c>
      <c r="Q43" s="214"/>
      <c r="S43" s="193" t="s">
        <v>61</v>
      </c>
      <c r="T43" s="194"/>
      <c r="V43" s="193" t="s">
        <v>65</v>
      </c>
      <c r="W43" s="194"/>
      <c r="Y43" s="193" t="s">
        <v>68</v>
      </c>
      <c r="Z43" s="194"/>
    </row>
    <row r="44" spans="2:26" ht="14.25" customHeight="1">
      <c r="B44" s="195"/>
      <c r="C44" s="196"/>
      <c r="E44" s="195"/>
      <c r="F44" s="196"/>
      <c r="H44" s="195"/>
      <c r="I44" s="196"/>
      <c r="K44" s="195"/>
      <c r="L44" s="196"/>
      <c r="P44" s="215"/>
      <c r="Q44" s="216"/>
      <c r="S44" s="195"/>
      <c r="T44" s="196"/>
      <c r="V44" s="195"/>
      <c r="W44" s="196"/>
      <c r="Y44" s="195"/>
      <c r="Z44" s="196"/>
    </row>
    <row r="45" spans="2:26" ht="13.5" customHeight="1">
      <c r="B45" s="195"/>
      <c r="C45" s="196"/>
      <c r="E45" s="195"/>
      <c r="F45" s="196"/>
      <c r="H45" s="195"/>
      <c r="I45" s="196"/>
      <c r="K45" s="195"/>
      <c r="L45" s="196"/>
      <c r="P45" s="215"/>
      <c r="Q45" s="216"/>
      <c r="S45" s="195"/>
      <c r="T45" s="196"/>
      <c r="V45" s="195"/>
      <c r="W45" s="196"/>
      <c r="Y45" s="195"/>
      <c r="Z45" s="196"/>
    </row>
    <row r="46" spans="2:26" ht="13.5" customHeight="1">
      <c r="B46" s="195"/>
      <c r="C46" s="196"/>
      <c r="E46" s="195"/>
      <c r="F46" s="196"/>
      <c r="H46" s="195"/>
      <c r="I46" s="196"/>
      <c r="K46" s="195"/>
      <c r="L46" s="196"/>
      <c r="P46" s="215"/>
      <c r="Q46" s="216"/>
      <c r="S46" s="195"/>
      <c r="T46" s="196"/>
      <c r="V46" s="195"/>
      <c r="W46" s="196"/>
      <c r="Y46" s="195"/>
      <c r="Z46" s="196"/>
    </row>
    <row r="47" spans="2:26" ht="13.5" customHeight="1">
      <c r="B47" s="195"/>
      <c r="C47" s="196"/>
      <c r="E47" s="195"/>
      <c r="F47" s="196"/>
      <c r="H47" s="195"/>
      <c r="I47" s="196"/>
      <c r="K47" s="195"/>
      <c r="L47" s="196"/>
      <c r="P47" s="215"/>
      <c r="Q47" s="216"/>
      <c r="S47" s="195"/>
      <c r="T47" s="196"/>
      <c r="V47" s="195"/>
      <c r="W47" s="196"/>
      <c r="Y47" s="195"/>
      <c r="Z47" s="196"/>
    </row>
    <row r="48" spans="2:26" ht="13.5" customHeight="1">
      <c r="B48" s="195"/>
      <c r="C48" s="196"/>
      <c r="E48" s="195"/>
      <c r="F48" s="196"/>
      <c r="H48" s="195"/>
      <c r="I48" s="196"/>
      <c r="K48" s="195"/>
      <c r="L48" s="196"/>
      <c r="P48" s="215"/>
      <c r="Q48" s="216"/>
      <c r="S48" s="195"/>
      <c r="T48" s="196"/>
      <c r="V48" s="195"/>
      <c r="W48" s="196"/>
      <c r="Y48" s="195"/>
      <c r="Z48" s="196"/>
    </row>
    <row r="49" spans="2:26" ht="13.5" customHeight="1">
      <c r="B49" s="195"/>
      <c r="C49" s="196"/>
      <c r="E49" s="195"/>
      <c r="F49" s="196"/>
      <c r="H49" s="195"/>
      <c r="I49" s="196"/>
      <c r="K49" s="195"/>
      <c r="L49" s="196"/>
      <c r="P49" s="215"/>
      <c r="Q49" s="216"/>
      <c r="S49" s="195"/>
      <c r="T49" s="196"/>
      <c r="V49" s="195"/>
      <c r="W49" s="196"/>
      <c r="Y49" s="195"/>
      <c r="Z49" s="196"/>
    </row>
    <row r="50" spans="2:26" ht="13.5" customHeight="1">
      <c r="B50" s="197"/>
      <c r="C50" s="198"/>
      <c r="E50" s="197"/>
      <c r="F50" s="198"/>
      <c r="H50" s="197"/>
      <c r="I50" s="198"/>
      <c r="K50" s="197"/>
      <c r="L50" s="198"/>
      <c r="P50" s="217"/>
      <c r="Q50" s="218"/>
      <c r="S50" s="197"/>
      <c r="T50" s="198"/>
      <c r="V50" s="197"/>
      <c r="W50" s="198"/>
      <c r="Y50" s="197"/>
      <c r="Z50" s="198"/>
    </row>
    <row r="51" spans="2:24" ht="13.5" customHeight="1">
      <c r="B51" s="7"/>
      <c r="C51" s="7"/>
      <c r="E51" s="8"/>
      <c r="F51" s="8"/>
      <c r="H51" s="7"/>
      <c r="I51" s="7"/>
      <c r="K51" s="8"/>
      <c r="L51" s="8"/>
      <c r="N51" s="7"/>
      <c r="O51" s="7"/>
      <c r="Q51" s="8"/>
      <c r="R51" s="8"/>
      <c r="T51" s="7"/>
      <c r="U51" s="7"/>
      <c r="W51" s="8"/>
      <c r="X51" s="8"/>
    </row>
    <row r="52" spans="2:26" ht="18.75" customHeight="1">
      <c r="B52" s="7"/>
      <c r="C52" s="7"/>
      <c r="D52" s="8"/>
      <c r="E52" s="62"/>
      <c r="F52" s="62"/>
      <c r="G52" s="62"/>
      <c r="H52" s="62"/>
      <c r="I52" s="62"/>
      <c r="J52" s="62"/>
      <c r="K52" s="8"/>
      <c r="L52" s="8"/>
      <c r="M52" s="12"/>
      <c r="N52" s="7"/>
      <c r="O52" s="36"/>
      <c r="P52" s="36"/>
      <c r="Q52" s="36"/>
      <c r="R52" s="36"/>
      <c r="S52" s="36"/>
      <c r="T52" s="34"/>
      <c r="U52" s="34"/>
      <c r="V52" s="259"/>
      <c r="W52" s="259"/>
      <c r="X52" s="259"/>
      <c r="Y52" s="36"/>
      <c r="Z52" s="36"/>
    </row>
    <row r="53" spans="2:22" ht="18.75" customHeight="1">
      <c r="B53" s="32"/>
      <c r="C53" s="32"/>
      <c r="D53" s="199" t="s">
        <v>69</v>
      </c>
      <c r="E53" s="200"/>
      <c r="F53" s="200"/>
      <c r="G53" s="200"/>
      <c r="H53" s="200"/>
      <c r="I53" s="200"/>
      <c r="J53" s="201"/>
      <c r="K53" s="32"/>
      <c r="L53" s="32"/>
      <c r="M53" s="63"/>
      <c r="N53" s="63"/>
      <c r="O53" s="63"/>
      <c r="R53" s="128" t="s">
        <v>17</v>
      </c>
      <c r="S53" s="228"/>
      <c r="T53" s="228"/>
      <c r="U53" s="228"/>
      <c r="V53" s="228"/>
    </row>
    <row r="54" spans="4:32" ht="16.5" customHeight="1" thickBot="1">
      <c r="D54" s="32"/>
      <c r="E54" s="106"/>
      <c r="F54" s="114"/>
      <c r="G54" s="43"/>
      <c r="H54" s="28"/>
      <c r="I54" s="8"/>
      <c r="M54" s="63"/>
      <c r="N54" s="63"/>
      <c r="O54" s="63"/>
      <c r="R54" s="125" t="s">
        <v>33</v>
      </c>
      <c r="S54" s="257" t="s">
        <v>14</v>
      </c>
      <c r="T54" s="129"/>
      <c r="U54" s="127" t="s">
        <v>66</v>
      </c>
      <c r="V54" s="127"/>
      <c r="W54" s="127"/>
      <c r="X54" s="70"/>
      <c r="Y54" s="122" t="s">
        <v>36</v>
      </c>
      <c r="Z54" s="257" t="s">
        <v>35</v>
      </c>
      <c r="AA54" s="128"/>
      <c r="AB54" s="127" t="s">
        <v>69</v>
      </c>
      <c r="AC54" s="127"/>
      <c r="AD54" s="127"/>
      <c r="AE54" s="70"/>
      <c r="AF54" s="70"/>
    </row>
    <row r="55" spans="2:32" ht="15" customHeight="1" thickBot="1" thickTop="1">
      <c r="B55" s="12"/>
      <c r="C55" s="12">
        <v>4</v>
      </c>
      <c r="D55" s="97"/>
      <c r="E55" s="32"/>
      <c r="F55" s="113"/>
      <c r="G55" s="50"/>
      <c r="H55" s="23"/>
      <c r="I55" s="51"/>
      <c r="J55" s="94"/>
      <c r="K55" s="12">
        <v>2</v>
      </c>
      <c r="L55" s="12"/>
      <c r="M55" s="63"/>
      <c r="N55" s="63"/>
      <c r="O55" s="63"/>
      <c r="R55" s="126"/>
      <c r="T55" s="34"/>
      <c r="U55" s="34"/>
      <c r="V55" s="47"/>
      <c r="W55" s="47"/>
      <c r="X55" s="47"/>
      <c r="Y55" s="252"/>
      <c r="Z55" s="34"/>
      <c r="AA55" s="34"/>
      <c r="AB55" s="34"/>
      <c r="AC55" s="47"/>
      <c r="AD55" s="47"/>
      <c r="AE55" s="47"/>
      <c r="AF55" s="14"/>
    </row>
    <row r="56" spans="2:32" ht="16.5" customHeight="1">
      <c r="B56" s="12"/>
      <c r="C56" s="12"/>
      <c r="D56" s="98"/>
      <c r="E56" s="35">
        <v>2</v>
      </c>
      <c r="F56" s="189" t="s">
        <v>63</v>
      </c>
      <c r="G56" s="202"/>
      <c r="H56" s="202"/>
      <c r="I56" s="117">
        <v>5</v>
      </c>
      <c r="J56" s="115"/>
      <c r="K56" s="12"/>
      <c r="L56" s="12"/>
      <c r="M56" s="8"/>
      <c r="N56" s="62"/>
      <c r="O56" s="63"/>
      <c r="R56" s="126"/>
      <c r="S56" s="257" t="s">
        <v>8</v>
      </c>
      <c r="T56" s="129"/>
      <c r="U56" s="127" t="s">
        <v>67</v>
      </c>
      <c r="V56" s="127"/>
      <c r="W56" s="127"/>
      <c r="X56" s="70"/>
      <c r="Y56" s="252"/>
      <c r="Z56" s="257" t="s">
        <v>8</v>
      </c>
      <c r="AA56" s="128"/>
      <c r="AB56" s="127" t="s">
        <v>64</v>
      </c>
      <c r="AC56" s="127"/>
      <c r="AD56" s="127"/>
      <c r="AE56" s="70"/>
      <c r="AF56" s="70"/>
    </row>
    <row r="57" spans="2:32" ht="13.5" customHeight="1" thickBot="1">
      <c r="B57" s="12"/>
      <c r="C57" s="12"/>
      <c r="D57" s="98"/>
      <c r="E57" s="81"/>
      <c r="F57" s="32"/>
      <c r="G57" s="32"/>
      <c r="H57" s="32"/>
      <c r="I57" s="118"/>
      <c r="J57" s="116"/>
      <c r="K57" s="12"/>
      <c r="L57" s="12"/>
      <c r="M57" s="91"/>
      <c r="N57" s="92"/>
      <c r="O57" s="63"/>
      <c r="R57" s="126"/>
      <c r="T57" s="34"/>
      <c r="U57" s="34"/>
      <c r="V57" s="44"/>
      <c r="W57" s="44"/>
      <c r="X57" s="44"/>
      <c r="Y57" s="252"/>
      <c r="Z57" s="34"/>
      <c r="AA57" s="34"/>
      <c r="AB57" s="34"/>
      <c r="AC57" s="44"/>
      <c r="AD57" s="44"/>
      <c r="AE57" s="44"/>
      <c r="AF57" s="15"/>
    </row>
    <row r="58" spans="2:32" ht="17.25" customHeight="1" thickTop="1">
      <c r="B58" s="12">
        <v>2</v>
      </c>
      <c r="C58" s="109"/>
      <c r="D58" s="49"/>
      <c r="E58" s="52"/>
      <c r="F58" s="12">
        <v>0</v>
      </c>
      <c r="G58" s="12"/>
      <c r="H58" s="32">
        <v>2</v>
      </c>
      <c r="I58" s="112"/>
      <c r="J58" s="62"/>
      <c r="K58" s="56"/>
      <c r="L58" s="32">
        <v>1</v>
      </c>
      <c r="M58" s="92"/>
      <c r="N58" s="92"/>
      <c r="O58" s="63"/>
      <c r="R58" s="126"/>
      <c r="S58" s="257" t="s">
        <v>9</v>
      </c>
      <c r="T58" s="129"/>
      <c r="U58" s="127" t="s">
        <v>62</v>
      </c>
      <c r="V58" s="127"/>
      <c r="W58" s="127"/>
      <c r="X58" s="70"/>
      <c r="Y58" s="252"/>
      <c r="Z58" s="257" t="s">
        <v>9</v>
      </c>
      <c r="AA58" s="128"/>
      <c r="AB58" s="127" t="s">
        <v>63</v>
      </c>
      <c r="AC58" s="127"/>
      <c r="AD58" s="127"/>
      <c r="AE58" s="70"/>
      <c r="AF58" s="70"/>
    </row>
    <row r="59" spans="3:32" ht="13.5" customHeight="1">
      <c r="C59" s="110"/>
      <c r="D59" s="3"/>
      <c r="E59" s="39"/>
      <c r="H59" s="3"/>
      <c r="I59" s="110"/>
      <c r="J59" s="3"/>
      <c r="K59" s="10"/>
      <c r="L59" s="3"/>
      <c r="M59" s="92"/>
      <c r="N59" s="92"/>
      <c r="O59" s="8"/>
      <c r="R59" s="126"/>
      <c r="T59" s="34"/>
      <c r="U59" s="34"/>
      <c r="V59" s="47"/>
      <c r="W59" s="47"/>
      <c r="X59" s="47"/>
      <c r="Y59" s="252"/>
      <c r="Z59" s="34"/>
      <c r="AA59" s="34"/>
      <c r="AB59" s="34"/>
      <c r="AC59" s="47"/>
      <c r="AD59" s="47"/>
      <c r="AE59" s="47"/>
      <c r="AF59" s="15"/>
    </row>
    <row r="60" spans="3:32" ht="17.25" customHeight="1">
      <c r="C60" s="111"/>
      <c r="D60" s="3"/>
      <c r="E60" s="40"/>
      <c r="H60" s="9"/>
      <c r="I60" s="111"/>
      <c r="J60" s="3"/>
      <c r="K60" s="11"/>
      <c r="L60" s="9"/>
      <c r="M60" s="92"/>
      <c r="N60" s="92"/>
      <c r="O60" s="63"/>
      <c r="R60" s="253"/>
      <c r="S60" s="257" t="s">
        <v>10</v>
      </c>
      <c r="T60" s="129"/>
      <c r="U60" s="127" t="s">
        <v>29</v>
      </c>
      <c r="V60" s="127"/>
      <c r="W60" s="127"/>
      <c r="X60" s="70"/>
      <c r="Y60" s="258"/>
      <c r="Z60" s="257" t="s">
        <v>10</v>
      </c>
      <c r="AA60" s="128"/>
      <c r="AB60" s="127" t="s">
        <v>59</v>
      </c>
      <c r="AC60" s="127"/>
      <c r="AD60" s="127"/>
      <c r="AE60" s="70"/>
      <c r="AF60" s="70"/>
    </row>
    <row r="61" spans="2:32" ht="16.5" customHeight="1">
      <c r="B61" s="193" t="s">
        <v>69</v>
      </c>
      <c r="C61" s="194"/>
      <c r="E61" s="193" t="s">
        <v>59</v>
      </c>
      <c r="F61" s="194"/>
      <c r="H61" s="193" t="s">
        <v>64</v>
      </c>
      <c r="I61" s="194"/>
      <c r="K61" s="193" t="s">
        <v>63</v>
      </c>
      <c r="L61" s="260"/>
      <c r="M61" s="77"/>
      <c r="N61" s="92"/>
      <c r="O61" s="8"/>
      <c r="R61" s="72"/>
      <c r="T61" s="47"/>
      <c r="U61" s="58"/>
      <c r="V61" s="47"/>
      <c r="W61" s="47"/>
      <c r="X61" s="47"/>
      <c r="Y61" s="36"/>
      <c r="Z61" s="34"/>
      <c r="AA61" s="47"/>
      <c r="AB61" s="58"/>
      <c r="AC61" s="47"/>
      <c r="AD61" s="47"/>
      <c r="AE61" s="47"/>
      <c r="AF61" s="12"/>
    </row>
    <row r="62" spans="2:32" ht="18" customHeight="1">
      <c r="B62" s="195"/>
      <c r="C62" s="196"/>
      <c r="E62" s="195"/>
      <c r="F62" s="196"/>
      <c r="H62" s="195"/>
      <c r="I62" s="196"/>
      <c r="K62" s="195"/>
      <c r="L62" s="196"/>
      <c r="M62" s="63"/>
      <c r="N62" s="63"/>
      <c r="O62" s="63"/>
      <c r="R62" s="119" t="s">
        <v>34</v>
      </c>
      <c r="S62" s="257" t="s">
        <v>35</v>
      </c>
      <c r="T62" s="128"/>
      <c r="U62" s="127"/>
      <c r="V62" s="127"/>
      <c r="W62" s="127"/>
      <c r="X62" s="70"/>
      <c r="Y62" s="93"/>
      <c r="Z62" s="227"/>
      <c r="AA62" s="128"/>
      <c r="AB62" s="127"/>
      <c r="AC62" s="127"/>
      <c r="AD62" s="127"/>
      <c r="AE62" s="70"/>
      <c r="AF62" s="70"/>
    </row>
    <row r="63" spans="2:32" ht="13.5" customHeight="1">
      <c r="B63" s="195"/>
      <c r="C63" s="196"/>
      <c r="E63" s="195"/>
      <c r="F63" s="196"/>
      <c r="H63" s="195"/>
      <c r="I63" s="196"/>
      <c r="K63" s="195"/>
      <c r="L63" s="196"/>
      <c r="M63" s="63"/>
      <c r="N63" s="63"/>
      <c r="O63" s="63"/>
      <c r="R63" s="255"/>
      <c r="T63" s="47"/>
      <c r="U63" s="58"/>
      <c r="V63" s="36"/>
      <c r="W63" s="36"/>
      <c r="X63" s="36"/>
      <c r="Y63" s="36"/>
      <c r="Z63" s="34"/>
      <c r="AC63" s="34"/>
      <c r="AD63" s="34"/>
      <c r="AE63" s="34"/>
      <c r="AF63" s="12"/>
    </row>
    <row r="64" spans="2:32" ht="16.5" customHeight="1">
      <c r="B64" s="195"/>
      <c r="C64" s="196"/>
      <c r="E64" s="195"/>
      <c r="F64" s="196"/>
      <c r="H64" s="195"/>
      <c r="I64" s="196"/>
      <c r="K64" s="195"/>
      <c r="L64" s="196"/>
      <c r="M64" s="63"/>
      <c r="N64" s="63"/>
      <c r="O64" s="63"/>
      <c r="R64" s="255"/>
      <c r="S64" s="257" t="s">
        <v>8</v>
      </c>
      <c r="T64" s="128"/>
      <c r="U64" s="127"/>
      <c r="V64" s="127"/>
      <c r="W64" s="127"/>
      <c r="X64" s="70"/>
      <c r="Z64" s="47"/>
      <c r="AA64" s="47"/>
      <c r="AB64" s="70"/>
      <c r="AC64" s="47"/>
      <c r="AD64" s="70"/>
      <c r="AE64" s="70"/>
      <c r="AF64" s="70"/>
    </row>
    <row r="65" spans="2:32" ht="13.5" customHeight="1">
      <c r="B65" s="195"/>
      <c r="C65" s="196"/>
      <c r="E65" s="195"/>
      <c r="F65" s="196"/>
      <c r="H65" s="195"/>
      <c r="I65" s="196"/>
      <c r="K65" s="195"/>
      <c r="L65" s="196"/>
      <c r="M65" s="63"/>
      <c r="N65" s="63"/>
      <c r="O65" s="63"/>
      <c r="R65" s="255"/>
      <c r="T65" s="47"/>
      <c r="U65" s="58"/>
      <c r="V65" s="36"/>
      <c r="W65" s="36"/>
      <c r="X65" s="36"/>
      <c r="Z65" s="34"/>
      <c r="AA65" s="34"/>
      <c r="AB65" s="34"/>
      <c r="AC65" s="34"/>
      <c r="AD65" s="34"/>
      <c r="AE65" s="34"/>
      <c r="AF65" s="12"/>
    </row>
    <row r="66" spans="2:32" ht="16.5" customHeight="1">
      <c r="B66" s="195"/>
      <c r="C66" s="196"/>
      <c r="E66" s="195"/>
      <c r="F66" s="196"/>
      <c r="H66" s="195"/>
      <c r="I66" s="196"/>
      <c r="K66" s="195"/>
      <c r="L66" s="196"/>
      <c r="M66" s="63"/>
      <c r="N66" s="63"/>
      <c r="O66" s="63"/>
      <c r="R66" s="255"/>
      <c r="S66" s="257" t="s">
        <v>9</v>
      </c>
      <c r="T66" s="128"/>
      <c r="U66" s="127"/>
      <c r="V66" s="127"/>
      <c r="W66" s="127"/>
      <c r="Z66" s="71"/>
      <c r="AA66" s="70"/>
      <c r="AB66" s="70"/>
      <c r="AC66" s="47"/>
      <c r="AD66" s="70"/>
      <c r="AE66" s="70"/>
      <c r="AF66" s="70"/>
    </row>
    <row r="67" spans="2:18" ht="13.5" customHeight="1">
      <c r="B67" s="195"/>
      <c r="C67" s="196"/>
      <c r="E67" s="195"/>
      <c r="F67" s="196"/>
      <c r="H67" s="195"/>
      <c r="I67" s="196"/>
      <c r="K67" s="195"/>
      <c r="L67" s="196"/>
      <c r="M67" s="63"/>
      <c r="N67" s="63"/>
      <c r="O67" s="63"/>
      <c r="R67" s="255"/>
    </row>
    <row r="68" spans="2:23" ht="17.25" customHeight="1">
      <c r="B68" s="197"/>
      <c r="C68" s="198"/>
      <c r="E68" s="197"/>
      <c r="F68" s="198"/>
      <c r="H68" s="197"/>
      <c r="I68" s="198"/>
      <c r="K68" s="197"/>
      <c r="L68" s="198"/>
      <c r="M68" s="63"/>
      <c r="N68" s="63"/>
      <c r="O68" s="63"/>
      <c r="R68" s="256"/>
      <c r="S68" s="257" t="s">
        <v>10</v>
      </c>
      <c r="T68" s="128"/>
      <c r="U68" s="127"/>
      <c r="V68" s="127"/>
      <c r="W68" s="127"/>
    </row>
    <row r="69" spans="2:14" ht="13.5">
      <c r="B69" s="87"/>
      <c r="C69" s="87"/>
      <c r="D69" s="87"/>
      <c r="E69" s="87"/>
      <c r="F69" s="88"/>
      <c r="G69" s="89"/>
      <c r="H69" s="90"/>
      <c r="I69" s="90"/>
      <c r="J69" s="89"/>
      <c r="K69" s="89"/>
      <c r="L69" s="90"/>
      <c r="M69" s="87"/>
      <c r="N69" s="87"/>
    </row>
  </sheetData>
  <sheetProtection/>
  <mergeCells count="166">
    <mergeCell ref="D53:J53"/>
    <mergeCell ref="F56:H56"/>
    <mergeCell ref="B61:C68"/>
    <mergeCell ref="E61:F68"/>
    <mergeCell ref="H61:I68"/>
    <mergeCell ref="K61:L68"/>
    <mergeCell ref="A3:A4"/>
    <mergeCell ref="B3:D4"/>
    <mergeCell ref="E3:G4"/>
    <mergeCell ref="H3:J4"/>
    <mergeCell ref="A7:A8"/>
    <mergeCell ref="E7:G8"/>
    <mergeCell ref="V3:W4"/>
    <mergeCell ref="X3:Y4"/>
    <mergeCell ref="Z3:AA4"/>
    <mergeCell ref="N3:P4"/>
    <mergeCell ref="Q3:S4"/>
    <mergeCell ref="B2:G2"/>
    <mergeCell ref="AB3:AC4"/>
    <mergeCell ref="A5:A6"/>
    <mergeCell ref="B5:D6"/>
    <mergeCell ref="T5:U6"/>
    <mergeCell ref="V5:W6"/>
    <mergeCell ref="X5:Y6"/>
    <mergeCell ref="Z5:AA6"/>
    <mergeCell ref="AB5:AC6"/>
    <mergeCell ref="K3:M4"/>
    <mergeCell ref="T3:U4"/>
    <mergeCell ref="AB7:AC8"/>
    <mergeCell ref="A9:A10"/>
    <mergeCell ref="H9:J10"/>
    <mergeCell ref="T9:U10"/>
    <mergeCell ref="V9:W10"/>
    <mergeCell ref="X9:Y10"/>
    <mergeCell ref="T7:U8"/>
    <mergeCell ref="V7:W8"/>
    <mergeCell ref="X7:Y8"/>
    <mergeCell ref="Z7:AA8"/>
    <mergeCell ref="A15:A16"/>
    <mergeCell ref="Q15:S16"/>
    <mergeCell ref="T15:U16"/>
    <mergeCell ref="V15:W16"/>
    <mergeCell ref="Z9:AA10"/>
    <mergeCell ref="X13:Y14"/>
    <mergeCell ref="Z13:AA14"/>
    <mergeCell ref="A11:A12"/>
    <mergeCell ref="AA17:AB17"/>
    <mergeCell ref="B18:G18"/>
    <mergeCell ref="V17:W17"/>
    <mergeCell ref="T17:U17"/>
    <mergeCell ref="R17:S17"/>
    <mergeCell ref="AB9:AC10"/>
    <mergeCell ref="AB15:AC16"/>
    <mergeCell ref="K11:M12"/>
    <mergeCell ref="X15:Y16"/>
    <mergeCell ref="Z15:AA16"/>
    <mergeCell ref="A19:A20"/>
    <mergeCell ref="B19:D20"/>
    <mergeCell ref="E19:G20"/>
    <mergeCell ref="H19:J20"/>
    <mergeCell ref="K19:M20"/>
    <mergeCell ref="N19:P20"/>
    <mergeCell ref="Q19:S20"/>
    <mergeCell ref="T19:U20"/>
    <mergeCell ref="V19:W20"/>
    <mergeCell ref="X19:Y20"/>
    <mergeCell ref="Z19:AA20"/>
    <mergeCell ref="AB19:AC20"/>
    <mergeCell ref="Z23:AA24"/>
    <mergeCell ref="AB23:AC24"/>
    <mergeCell ref="A21:A22"/>
    <mergeCell ref="B21:D22"/>
    <mergeCell ref="T21:U22"/>
    <mergeCell ref="V21:W22"/>
    <mergeCell ref="X21:Y22"/>
    <mergeCell ref="Z21:AA22"/>
    <mergeCell ref="T25:U26"/>
    <mergeCell ref="V25:W26"/>
    <mergeCell ref="X25:Y26"/>
    <mergeCell ref="Z25:AA26"/>
    <mergeCell ref="AB21:AC22"/>
    <mergeCell ref="A23:A24"/>
    <mergeCell ref="E23:G24"/>
    <mergeCell ref="T23:U24"/>
    <mergeCell ref="V23:W24"/>
    <mergeCell ref="X23:Y24"/>
    <mergeCell ref="AB25:AC26"/>
    <mergeCell ref="A27:A28"/>
    <mergeCell ref="K27:M28"/>
    <mergeCell ref="T27:U28"/>
    <mergeCell ref="V27:W28"/>
    <mergeCell ref="X27:Y28"/>
    <mergeCell ref="Z27:AA28"/>
    <mergeCell ref="AB27:AC28"/>
    <mergeCell ref="A25:A26"/>
    <mergeCell ref="H25:J26"/>
    <mergeCell ref="AB31:AC32"/>
    <mergeCell ref="A29:A30"/>
    <mergeCell ref="N29:P30"/>
    <mergeCell ref="T29:U30"/>
    <mergeCell ref="V29:W30"/>
    <mergeCell ref="X29:Y30"/>
    <mergeCell ref="Z29:AA30"/>
    <mergeCell ref="Z31:AA32"/>
    <mergeCell ref="D35:J35"/>
    <mergeCell ref="R35:X35"/>
    <mergeCell ref="F38:H38"/>
    <mergeCell ref="T38:V38"/>
    <mergeCell ref="AB29:AC30"/>
    <mergeCell ref="A31:A32"/>
    <mergeCell ref="Q31:S32"/>
    <mergeCell ref="T31:U32"/>
    <mergeCell ref="V31:W32"/>
    <mergeCell ref="X31:Y32"/>
    <mergeCell ref="B43:C50"/>
    <mergeCell ref="E43:F50"/>
    <mergeCell ref="H43:I50"/>
    <mergeCell ref="K43:L50"/>
    <mergeCell ref="P43:Q50"/>
    <mergeCell ref="S43:T50"/>
    <mergeCell ref="AB11:AC12"/>
    <mergeCell ref="A13:A14"/>
    <mergeCell ref="AB13:AC14"/>
    <mergeCell ref="V13:W14"/>
    <mergeCell ref="N13:P14"/>
    <mergeCell ref="T13:U14"/>
    <mergeCell ref="T11:U12"/>
    <mergeCell ref="V11:W12"/>
    <mergeCell ref="X11:Y12"/>
    <mergeCell ref="Z11:AA12"/>
    <mergeCell ref="V43:W50"/>
    <mergeCell ref="Y43:Z50"/>
    <mergeCell ref="V52:X52"/>
    <mergeCell ref="R33:S33"/>
    <mergeCell ref="T33:U33"/>
    <mergeCell ref="V33:W33"/>
    <mergeCell ref="U68:W68"/>
    <mergeCell ref="U60:W60"/>
    <mergeCell ref="U56:W56"/>
    <mergeCell ref="Z56:AA56"/>
    <mergeCell ref="AB56:AD56"/>
    <mergeCell ref="S58:T58"/>
    <mergeCell ref="U58:W58"/>
    <mergeCell ref="U64:W64"/>
    <mergeCell ref="Y54:Y60"/>
    <mergeCell ref="AB54:AD54"/>
    <mergeCell ref="R53:V53"/>
    <mergeCell ref="R54:R60"/>
    <mergeCell ref="Z54:AA54"/>
    <mergeCell ref="Z60:AA60"/>
    <mergeCell ref="AB60:AD60"/>
    <mergeCell ref="AB62:AD62"/>
    <mergeCell ref="S56:T56"/>
    <mergeCell ref="S62:T62"/>
    <mergeCell ref="Z58:AA58"/>
    <mergeCell ref="AB58:AD58"/>
    <mergeCell ref="U62:W62"/>
    <mergeCell ref="Z62:AA62"/>
    <mergeCell ref="R62:R68"/>
    <mergeCell ref="S54:T54"/>
    <mergeCell ref="S60:T60"/>
    <mergeCell ref="S66:T66"/>
    <mergeCell ref="U66:W66"/>
    <mergeCell ref="S68:T68"/>
    <mergeCell ref="U54:W54"/>
    <mergeCell ref="S64:T64"/>
  </mergeCells>
  <printOptions/>
  <pageMargins left="0.7874015748031497" right="0.11811023622047245" top="0.2755905511811024" bottom="0.11811023622047245" header="0.11811023622047245" footer="0.15748031496062992"/>
  <pageSetup orientation="portrait" paperSize="9" scale="79" r:id="rId1"/>
  <headerFooter alignWithMargins="0">
    <oddHeader>&amp;C第１０回やまびこリーグ ４年生の部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F69"/>
  <sheetViews>
    <sheetView tabSelected="1" view="pageBreakPreview" zoomScale="75" zoomScaleNormal="75" zoomScaleSheetLayoutView="75" zoomScalePageLayoutView="0" workbookViewId="0" topLeftCell="A31">
      <selection activeCell="O61" sqref="O61"/>
    </sheetView>
  </sheetViews>
  <sheetFormatPr defaultColWidth="9.00390625" defaultRowHeight="13.5"/>
  <cols>
    <col min="1" max="1" width="9.00390625" style="2" customWidth="1"/>
    <col min="2" max="6" width="3.25390625" style="2" customWidth="1"/>
    <col min="7" max="7" width="3.50390625" style="2" customWidth="1"/>
    <col min="8" max="15" width="3.25390625" style="2" customWidth="1"/>
    <col min="16" max="16" width="3.375" style="2" customWidth="1"/>
    <col min="17" max="20" width="3.25390625" style="2" customWidth="1"/>
    <col min="21" max="21" width="3.50390625" style="2" customWidth="1"/>
    <col min="22" max="22" width="3.25390625" style="2" customWidth="1"/>
    <col min="23" max="23" width="3.50390625" style="2" customWidth="1"/>
    <col min="24" max="24" width="3.25390625" style="2" customWidth="1"/>
    <col min="25" max="25" width="3.375" style="2" customWidth="1"/>
    <col min="26" max="26" width="3.50390625" style="2" customWidth="1"/>
    <col min="27" max="27" width="3.375" style="2" customWidth="1"/>
    <col min="28" max="30" width="3.25390625" style="2" customWidth="1"/>
    <col min="31" max="31" width="3.375" style="2" customWidth="1"/>
    <col min="32" max="34" width="3.25390625" style="2" customWidth="1"/>
    <col min="35" max="16384" width="9.00390625" style="2" customWidth="1"/>
  </cols>
  <sheetData>
    <row r="2" spans="2:7" ht="18.75" customHeight="1" thickBot="1">
      <c r="B2" s="171" t="s">
        <v>12</v>
      </c>
      <c r="C2" s="171"/>
      <c r="D2" s="171"/>
      <c r="E2" s="171"/>
      <c r="F2" s="171"/>
      <c r="G2" s="171"/>
    </row>
    <row r="3" spans="1:29" ht="16.5" customHeight="1">
      <c r="A3" s="172"/>
      <c r="B3" s="134" t="s">
        <v>39</v>
      </c>
      <c r="C3" s="174"/>
      <c r="D3" s="175"/>
      <c r="E3" s="134" t="s">
        <v>23</v>
      </c>
      <c r="F3" s="174"/>
      <c r="G3" s="175"/>
      <c r="H3" s="174" t="s">
        <v>21</v>
      </c>
      <c r="I3" s="174"/>
      <c r="J3" s="174"/>
      <c r="K3" s="134" t="s">
        <v>41</v>
      </c>
      <c r="L3" s="174"/>
      <c r="M3" s="175"/>
      <c r="N3" s="134" t="s">
        <v>27</v>
      </c>
      <c r="O3" s="174"/>
      <c r="P3" s="175"/>
      <c r="Q3" s="134" t="s">
        <v>26</v>
      </c>
      <c r="R3" s="174"/>
      <c r="S3" s="175"/>
      <c r="T3" s="140" t="s">
        <v>3</v>
      </c>
      <c r="U3" s="141"/>
      <c r="V3" s="144" t="s">
        <v>4</v>
      </c>
      <c r="W3" s="141"/>
      <c r="X3" s="146" t="s">
        <v>1</v>
      </c>
      <c r="Y3" s="147"/>
      <c r="Z3" s="144" t="s">
        <v>0</v>
      </c>
      <c r="AA3" s="141"/>
      <c r="AB3" s="144" t="s">
        <v>2</v>
      </c>
      <c r="AC3" s="150"/>
    </row>
    <row r="4" spans="1:29" ht="16.5" customHeight="1" thickBot="1">
      <c r="A4" s="173"/>
      <c r="B4" s="176"/>
      <c r="C4" s="177"/>
      <c r="D4" s="178"/>
      <c r="E4" s="176"/>
      <c r="F4" s="177"/>
      <c r="G4" s="178"/>
      <c r="H4" s="177"/>
      <c r="I4" s="177"/>
      <c r="J4" s="177"/>
      <c r="K4" s="176"/>
      <c r="L4" s="177"/>
      <c r="M4" s="178"/>
      <c r="N4" s="176"/>
      <c r="O4" s="177"/>
      <c r="P4" s="178"/>
      <c r="Q4" s="176"/>
      <c r="R4" s="177"/>
      <c r="S4" s="178"/>
      <c r="T4" s="142"/>
      <c r="U4" s="143"/>
      <c r="V4" s="145"/>
      <c r="W4" s="143"/>
      <c r="X4" s="148"/>
      <c r="Y4" s="149"/>
      <c r="Z4" s="145"/>
      <c r="AA4" s="143"/>
      <c r="AB4" s="145"/>
      <c r="AC4" s="151"/>
    </row>
    <row r="5" spans="1:29" ht="16.5" customHeight="1" thickBot="1" thickTop="1">
      <c r="A5" s="162" t="s">
        <v>39</v>
      </c>
      <c r="B5" s="164"/>
      <c r="C5" s="165"/>
      <c r="D5" s="166"/>
      <c r="E5" s="24"/>
      <c r="F5" s="8" t="s">
        <v>46</v>
      </c>
      <c r="G5" s="25"/>
      <c r="H5" s="8"/>
      <c r="I5" s="8" t="s">
        <v>45</v>
      </c>
      <c r="J5" s="8"/>
      <c r="K5" s="24"/>
      <c r="L5" s="8" t="s">
        <v>45</v>
      </c>
      <c r="M5" s="25"/>
      <c r="N5" s="24"/>
      <c r="O5" s="8" t="s">
        <v>46</v>
      </c>
      <c r="P5" s="25"/>
      <c r="Q5" s="24"/>
      <c r="R5" s="8" t="s">
        <v>45</v>
      </c>
      <c r="S5" s="25"/>
      <c r="T5" s="154">
        <f>B6+E6+H6+K6+N6+Q6</f>
        <v>9</v>
      </c>
      <c r="U5" s="155"/>
      <c r="V5" s="158">
        <f>D6+G6+J6+M6+P6+S6</f>
        <v>4</v>
      </c>
      <c r="W5" s="159"/>
      <c r="X5" s="170">
        <f>T5-V5</f>
        <v>5</v>
      </c>
      <c r="Y5" s="170"/>
      <c r="Z5" s="170">
        <f>COUNTIF(B5:S5,"○")*3+COUNTIF(B5:S5,"△")*1</f>
        <v>9</v>
      </c>
      <c r="AA5" s="170"/>
      <c r="AB5" s="152">
        <v>3</v>
      </c>
      <c r="AC5" s="153"/>
    </row>
    <row r="6" spans="1:29" ht="16.5" customHeight="1" thickBot="1" thickTop="1">
      <c r="A6" s="163"/>
      <c r="B6" s="167"/>
      <c r="C6" s="168"/>
      <c r="D6" s="169"/>
      <c r="E6" s="24">
        <v>0</v>
      </c>
      <c r="F6" s="26" t="s">
        <v>13</v>
      </c>
      <c r="G6" s="25">
        <v>1</v>
      </c>
      <c r="H6" s="8">
        <v>3</v>
      </c>
      <c r="I6" s="26" t="s">
        <v>13</v>
      </c>
      <c r="J6" s="8">
        <v>1</v>
      </c>
      <c r="K6" s="24">
        <v>4</v>
      </c>
      <c r="L6" s="26" t="s">
        <v>13</v>
      </c>
      <c r="M6" s="25">
        <v>0</v>
      </c>
      <c r="N6" s="24">
        <v>0</v>
      </c>
      <c r="O6" s="26" t="s">
        <v>13</v>
      </c>
      <c r="P6" s="25">
        <v>2</v>
      </c>
      <c r="Q6" s="24">
        <v>2</v>
      </c>
      <c r="R6" s="26" t="s">
        <v>13</v>
      </c>
      <c r="S6" s="25">
        <v>0</v>
      </c>
      <c r="T6" s="156"/>
      <c r="U6" s="157"/>
      <c r="V6" s="160"/>
      <c r="W6" s="161"/>
      <c r="X6" s="170"/>
      <c r="Y6" s="170"/>
      <c r="Z6" s="170"/>
      <c r="AA6" s="170"/>
      <c r="AB6" s="152"/>
      <c r="AC6" s="153"/>
    </row>
    <row r="7" spans="1:29" ht="16.5" customHeight="1" thickBot="1" thickTop="1">
      <c r="A7" s="162" t="s">
        <v>23</v>
      </c>
      <c r="B7" s="23"/>
      <c r="C7" s="23" t="s">
        <v>45</v>
      </c>
      <c r="D7" s="23"/>
      <c r="E7" s="164"/>
      <c r="F7" s="165"/>
      <c r="G7" s="166"/>
      <c r="H7" s="23"/>
      <c r="I7" s="23" t="s">
        <v>56</v>
      </c>
      <c r="J7" s="23"/>
      <c r="K7" s="29"/>
      <c r="L7" s="23" t="s">
        <v>47</v>
      </c>
      <c r="M7" s="30"/>
      <c r="N7" s="29"/>
      <c r="O7" s="23" t="s">
        <v>45</v>
      </c>
      <c r="P7" s="30"/>
      <c r="Q7" s="29"/>
      <c r="R7" s="23" t="s">
        <v>45</v>
      </c>
      <c r="S7" s="23"/>
      <c r="T7" s="154">
        <f>B8+E8+H8+K8+N8+Q8</f>
        <v>11</v>
      </c>
      <c r="U7" s="155"/>
      <c r="V7" s="158">
        <f>D8+G8+J8+M8+P8+S8</f>
        <v>0</v>
      </c>
      <c r="W7" s="159"/>
      <c r="X7" s="170">
        <f>T7-V7</f>
        <v>11</v>
      </c>
      <c r="Y7" s="170"/>
      <c r="Z7" s="170">
        <f>COUNTIF(B7:S7,"○")*3+COUNTIF(B7:S7,"△")*1</f>
        <v>15</v>
      </c>
      <c r="AA7" s="170"/>
      <c r="AB7" s="152">
        <v>1</v>
      </c>
      <c r="AC7" s="153"/>
    </row>
    <row r="8" spans="1:29" ht="16.5" customHeight="1" thickBot="1" thickTop="1">
      <c r="A8" s="163"/>
      <c r="B8" s="26">
        <v>1</v>
      </c>
      <c r="C8" s="26" t="s">
        <v>13</v>
      </c>
      <c r="D8" s="26">
        <v>0</v>
      </c>
      <c r="E8" s="167"/>
      <c r="F8" s="168"/>
      <c r="G8" s="169"/>
      <c r="H8" s="26">
        <v>2</v>
      </c>
      <c r="I8" s="26" t="s">
        <v>13</v>
      </c>
      <c r="J8" s="26">
        <v>0</v>
      </c>
      <c r="K8" s="28">
        <v>2</v>
      </c>
      <c r="L8" s="26" t="s">
        <v>13</v>
      </c>
      <c r="M8" s="27">
        <v>0</v>
      </c>
      <c r="N8" s="28">
        <v>3</v>
      </c>
      <c r="O8" s="26" t="s">
        <v>13</v>
      </c>
      <c r="P8" s="27">
        <v>0</v>
      </c>
      <c r="Q8" s="28">
        <v>3</v>
      </c>
      <c r="R8" s="26" t="s">
        <v>13</v>
      </c>
      <c r="S8" s="26">
        <v>0</v>
      </c>
      <c r="T8" s="156"/>
      <c r="U8" s="157"/>
      <c r="V8" s="160"/>
      <c r="W8" s="161"/>
      <c r="X8" s="170"/>
      <c r="Y8" s="170"/>
      <c r="Z8" s="170"/>
      <c r="AA8" s="170"/>
      <c r="AB8" s="152"/>
      <c r="AC8" s="153"/>
    </row>
    <row r="9" spans="1:29" ht="16.5" customHeight="1" thickBot="1" thickTop="1">
      <c r="A9" s="162" t="s">
        <v>21</v>
      </c>
      <c r="B9" s="23"/>
      <c r="C9" s="23" t="s">
        <v>46</v>
      </c>
      <c r="D9" s="23"/>
      <c r="E9" s="29"/>
      <c r="F9" s="23" t="s">
        <v>46</v>
      </c>
      <c r="G9" s="30"/>
      <c r="H9" s="164"/>
      <c r="I9" s="165"/>
      <c r="J9" s="166"/>
      <c r="K9" s="29"/>
      <c r="L9" s="23" t="s">
        <v>45</v>
      </c>
      <c r="M9" s="30"/>
      <c r="N9" s="29"/>
      <c r="O9" s="23" t="s">
        <v>48</v>
      </c>
      <c r="P9" s="30"/>
      <c r="Q9" s="29"/>
      <c r="R9" s="8" t="s">
        <v>45</v>
      </c>
      <c r="S9" s="23"/>
      <c r="T9" s="154">
        <f>B10+E10+H10+K10+N10+Q10</f>
        <v>10</v>
      </c>
      <c r="U9" s="155"/>
      <c r="V9" s="158">
        <f>D10+G10+J10+M10+P10+S10</f>
        <v>7</v>
      </c>
      <c r="W9" s="159"/>
      <c r="X9" s="170">
        <f>T9-V9</f>
        <v>3</v>
      </c>
      <c r="Y9" s="170"/>
      <c r="Z9" s="170">
        <f>COUNTIF(B9:S9,"○")*3+COUNTIF(B9:S9,"△")*1</f>
        <v>7</v>
      </c>
      <c r="AA9" s="170"/>
      <c r="AB9" s="152">
        <v>4</v>
      </c>
      <c r="AC9" s="153"/>
    </row>
    <row r="10" spans="1:29" ht="16.5" customHeight="1" thickBot="1" thickTop="1">
      <c r="A10" s="163"/>
      <c r="B10" s="26">
        <v>1</v>
      </c>
      <c r="C10" s="26" t="s">
        <v>13</v>
      </c>
      <c r="D10" s="26">
        <v>3</v>
      </c>
      <c r="E10" s="28">
        <v>0</v>
      </c>
      <c r="F10" s="26" t="s">
        <v>13</v>
      </c>
      <c r="G10" s="27">
        <v>2</v>
      </c>
      <c r="H10" s="167"/>
      <c r="I10" s="168"/>
      <c r="J10" s="169"/>
      <c r="K10" s="28">
        <v>3</v>
      </c>
      <c r="L10" s="26" t="s">
        <v>13</v>
      </c>
      <c r="M10" s="27">
        <v>0</v>
      </c>
      <c r="N10" s="28">
        <v>2</v>
      </c>
      <c r="O10" s="26" t="s">
        <v>13</v>
      </c>
      <c r="P10" s="27">
        <v>2</v>
      </c>
      <c r="Q10" s="28">
        <v>4</v>
      </c>
      <c r="R10" s="26" t="s">
        <v>13</v>
      </c>
      <c r="S10" s="26">
        <v>0</v>
      </c>
      <c r="T10" s="156"/>
      <c r="U10" s="157"/>
      <c r="V10" s="160"/>
      <c r="W10" s="161"/>
      <c r="X10" s="170"/>
      <c r="Y10" s="170"/>
      <c r="Z10" s="170"/>
      <c r="AA10" s="170"/>
      <c r="AB10" s="152"/>
      <c r="AC10" s="153"/>
    </row>
    <row r="11" spans="1:29" ht="16.5" customHeight="1" thickBot="1" thickTop="1">
      <c r="A11" s="162" t="s">
        <v>41</v>
      </c>
      <c r="B11" s="23"/>
      <c r="C11" s="8" t="s">
        <v>46</v>
      </c>
      <c r="D11" s="23"/>
      <c r="E11" s="29"/>
      <c r="F11" s="8" t="s">
        <v>46</v>
      </c>
      <c r="G11" s="30"/>
      <c r="H11" s="23"/>
      <c r="I11" s="23" t="s">
        <v>46</v>
      </c>
      <c r="J11" s="23"/>
      <c r="K11" s="164"/>
      <c r="L11" s="165"/>
      <c r="M11" s="166"/>
      <c r="N11" s="29"/>
      <c r="O11" s="23" t="s">
        <v>49</v>
      </c>
      <c r="P11" s="30"/>
      <c r="Q11" s="29"/>
      <c r="R11" s="8" t="s">
        <v>46</v>
      </c>
      <c r="S11" s="23"/>
      <c r="T11" s="154">
        <f>B12+E12+H12+K12+N12+Q12</f>
        <v>4</v>
      </c>
      <c r="U11" s="155"/>
      <c r="V11" s="158">
        <f>D12+G12+J12+M12+P12+S12</f>
        <v>12</v>
      </c>
      <c r="W11" s="159"/>
      <c r="X11" s="170">
        <f>T11-V11</f>
        <v>-8</v>
      </c>
      <c r="Y11" s="170"/>
      <c r="Z11" s="170">
        <f>COUNTIF(B11:S11,"○")*3+COUNTIF(B11:S11,"△")*1</f>
        <v>3</v>
      </c>
      <c r="AA11" s="170"/>
      <c r="AB11" s="152">
        <v>5</v>
      </c>
      <c r="AC11" s="153"/>
    </row>
    <row r="12" spans="1:29" ht="16.5" customHeight="1" thickBot="1" thickTop="1">
      <c r="A12" s="163"/>
      <c r="B12" s="26">
        <v>0</v>
      </c>
      <c r="C12" s="26" t="s">
        <v>13</v>
      </c>
      <c r="D12" s="26">
        <v>4</v>
      </c>
      <c r="E12" s="28">
        <v>0</v>
      </c>
      <c r="F12" s="26" t="s">
        <v>13</v>
      </c>
      <c r="G12" s="27">
        <v>2</v>
      </c>
      <c r="H12" s="26">
        <v>0</v>
      </c>
      <c r="I12" s="26" t="s">
        <v>13</v>
      </c>
      <c r="J12" s="26">
        <v>3</v>
      </c>
      <c r="K12" s="167"/>
      <c r="L12" s="168"/>
      <c r="M12" s="169"/>
      <c r="N12" s="28">
        <v>2</v>
      </c>
      <c r="O12" s="26" t="s">
        <v>13</v>
      </c>
      <c r="P12" s="27">
        <v>0</v>
      </c>
      <c r="Q12" s="28">
        <v>2</v>
      </c>
      <c r="R12" s="26" t="s">
        <v>13</v>
      </c>
      <c r="S12" s="26">
        <v>3</v>
      </c>
      <c r="T12" s="156"/>
      <c r="U12" s="157"/>
      <c r="V12" s="160"/>
      <c r="W12" s="161"/>
      <c r="X12" s="170"/>
      <c r="Y12" s="170"/>
      <c r="Z12" s="170"/>
      <c r="AA12" s="170"/>
      <c r="AB12" s="152"/>
      <c r="AC12" s="153"/>
    </row>
    <row r="13" spans="1:29" ht="16.5" customHeight="1" thickBot="1" thickTop="1">
      <c r="A13" s="162" t="s">
        <v>27</v>
      </c>
      <c r="B13" s="23"/>
      <c r="C13" s="23" t="s">
        <v>47</v>
      </c>
      <c r="D13" s="23"/>
      <c r="E13" s="29"/>
      <c r="F13" s="8" t="s">
        <v>55</v>
      </c>
      <c r="G13" s="30"/>
      <c r="H13" s="23"/>
      <c r="I13" s="8" t="s">
        <v>48</v>
      </c>
      <c r="J13" s="23"/>
      <c r="K13" s="29"/>
      <c r="L13" s="23" t="s">
        <v>45</v>
      </c>
      <c r="M13" s="30"/>
      <c r="N13" s="164"/>
      <c r="O13" s="165"/>
      <c r="P13" s="166"/>
      <c r="Q13" s="29"/>
      <c r="R13" s="8" t="s">
        <v>49</v>
      </c>
      <c r="S13" s="23"/>
      <c r="T13" s="154">
        <f>B14+E14+H14+K14+N14+Q14</f>
        <v>10</v>
      </c>
      <c r="U13" s="155"/>
      <c r="V13" s="158">
        <f>D14+G14+J14+M14+P14+S14</f>
        <v>7</v>
      </c>
      <c r="W13" s="159"/>
      <c r="X13" s="170">
        <f>T13-V13</f>
        <v>3</v>
      </c>
      <c r="Y13" s="170"/>
      <c r="Z13" s="170">
        <f>COUNTIF(B13:S13,"○")*3+COUNTIF(B13:S13,"△")*1</f>
        <v>10</v>
      </c>
      <c r="AA13" s="170"/>
      <c r="AB13" s="152">
        <v>2</v>
      </c>
      <c r="AC13" s="153"/>
    </row>
    <row r="14" spans="1:29" ht="16.5" customHeight="1" thickBot="1" thickTop="1">
      <c r="A14" s="163"/>
      <c r="B14" s="26">
        <v>2</v>
      </c>
      <c r="C14" s="26" t="s">
        <v>13</v>
      </c>
      <c r="D14" s="26">
        <v>0</v>
      </c>
      <c r="E14" s="28">
        <v>0</v>
      </c>
      <c r="F14" s="26" t="s">
        <v>13</v>
      </c>
      <c r="G14" s="27">
        <v>3</v>
      </c>
      <c r="H14" s="26">
        <v>2</v>
      </c>
      <c r="I14" s="26" t="s">
        <v>13</v>
      </c>
      <c r="J14" s="26">
        <v>2</v>
      </c>
      <c r="K14" s="28">
        <v>3</v>
      </c>
      <c r="L14" s="26" t="s">
        <v>13</v>
      </c>
      <c r="M14" s="27">
        <v>2</v>
      </c>
      <c r="N14" s="167"/>
      <c r="O14" s="168"/>
      <c r="P14" s="169"/>
      <c r="Q14" s="28">
        <v>3</v>
      </c>
      <c r="R14" s="26" t="s">
        <v>13</v>
      </c>
      <c r="S14" s="26">
        <v>0</v>
      </c>
      <c r="T14" s="156"/>
      <c r="U14" s="157"/>
      <c r="V14" s="160"/>
      <c r="W14" s="161"/>
      <c r="X14" s="170"/>
      <c r="Y14" s="170"/>
      <c r="Z14" s="170"/>
      <c r="AA14" s="170"/>
      <c r="AB14" s="152"/>
      <c r="AC14" s="153"/>
    </row>
    <row r="15" spans="1:29" ht="16.5" customHeight="1" thickBot="1" thickTop="1">
      <c r="A15" s="162" t="s">
        <v>26</v>
      </c>
      <c r="B15" s="8"/>
      <c r="C15" s="8" t="s">
        <v>46</v>
      </c>
      <c r="D15" s="8"/>
      <c r="E15" s="24"/>
      <c r="F15" s="8" t="s">
        <v>46</v>
      </c>
      <c r="G15" s="25"/>
      <c r="H15" s="8"/>
      <c r="I15" s="8" t="s">
        <v>46</v>
      </c>
      <c r="J15" s="8"/>
      <c r="K15" s="24"/>
      <c r="L15" s="8" t="s">
        <v>46</v>
      </c>
      <c r="M15" s="25"/>
      <c r="N15" s="24"/>
      <c r="O15" s="8" t="s">
        <v>50</v>
      </c>
      <c r="P15" s="25"/>
      <c r="Q15" s="164"/>
      <c r="R15" s="165"/>
      <c r="S15" s="248"/>
      <c r="T15" s="154">
        <f>B16+E16+H16+K16+N16+Q16</f>
        <v>0</v>
      </c>
      <c r="U15" s="155"/>
      <c r="V15" s="158">
        <f>D16+G16+J16+M16+P16+S16</f>
        <v>14</v>
      </c>
      <c r="W15" s="159"/>
      <c r="X15" s="170">
        <f>T15-V15</f>
        <v>-14</v>
      </c>
      <c r="Y15" s="170"/>
      <c r="Z15" s="170">
        <f>COUNTIF(B15:S15,"○")*3+COUNTIF(B15:S15,"△")*1</f>
        <v>0</v>
      </c>
      <c r="AA15" s="170"/>
      <c r="AB15" s="152">
        <v>6</v>
      </c>
      <c r="AC15" s="153"/>
    </row>
    <row r="16" spans="1:31" ht="16.5" customHeight="1" thickBot="1" thickTop="1">
      <c r="A16" s="179"/>
      <c r="B16" s="26">
        <v>0</v>
      </c>
      <c r="C16" s="26" t="s">
        <v>13</v>
      </c>
      <c r="D16" s="26">
        <v>2</v>
      </c>
      <c r="E16" s="28">
        <v>0</v>
      </c>
      <c r="F16" s="26" t="s">
        <v>13</v>
      </c>
      <c r="G16" s="27">
        <v>3</v>
      </c>
      <c r="H16" s="26">
        <v>0</v>
      </c>
      <c r="I16" s="26" t="s">
        <v>13</v>
      </c>
      <c r="J16" s="26">
        <v>4</v>
      </c>
      <c r="K16" s="28">
        <v>0</v>
      </c>
      <c r="L16" s="26" t="s">
        <v>13</v>
      </c>
      <c r="M16" s="27">
        <v>2</v>
      </c>
      <c r="N16" s="60">
        <v>0</v>
      </c>
      <c r="O16" s="46" t="s">
        <v>13</v>
      </c>
      <c r="P16" s="59">
        <v>3</v>
      </c>
      <c r="Q16" s="249"/>
      <c r="R16" s="250"/>
      <c r="S16" s="251"/>
      <c r="T16" s="156"/>
      <c r="U16" s="157"/>
      <c r="V16" s="160"/>
      <c r="W16" s="161"/>
      <c r="X16" s="185"/>
      <c r="Y16" s="185"/>
      <c r="Z16" s="185"/>
      <c r="AA16" s="185"/>
      <c r="AB16" s="186"/>
      <c r="AC16" s="187"/>
      <c r="AD16" s="4"/>
      <c r="AE16" s="3"/>
    </row>
    <row r="17" spans="1:28" ht="13.5" customHeight="1">
      <c r="A17" s="12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8"/>
      <c r="O17" s="8"/>
      <c r="P17" s="8"/>
      <c r="Q17" s="8"/>
      <c r="R17" s="140" t="s">
        <v>5</v>
      </c>
      <c r="S17" s="140"/>
      <c r="T17" s="140">
        <f>SUM(T5:U16)</f>
        <v>44</v>
      </c>
      <c r="U17" s="140"/>
      <c r="V17" s="140">
        <f>SUM(V5:W16)</f>
        <v>44</v>
      </c>
      <c r="W17" s="140"/>
      <c r="X17" s="12"/>
      <c r="Y17" s="12"/>
      <c r="Z17" s="12"/>
      <c r="AA17" s="188"/>
      <c r="AB17" s="188"/>
    </row>
    <row r="18" spans="2:7" ht="18.75" customHeight="1" thickBot="1">
      <c r="B18" s="171" t="s">
        <v>16</v>
      </c>
      <c r="C18" s="171"/>
      <c r="D18" s="171"/>
      <c r="E18" s="171"/>
      <c r="F18" s="171"/>
      <c r="G18" s="171"/>
    </row>
    <row r="19" spans="1:29" ht="16.5" customHeight="1">
      <c r="A19" s="172"/>
      <c r="B19" s="134" t="s">
        <v>29</v>
      </c>
      <c r="C19" s="174"/>
      <c r="D19" s="175"/>
      <c r="E19" s="134" t="s">
        <v>30</v>
      </c>
      <c r="F19" s="174"/>
      <c r="G19" s="175"/>
      <c r="H19" s="174" t="s">
        <v>25</v>
      </c>
      <c r="I19" s="174"/>
      <c r="J19" s="174"/>
      <c r="K19" s="134" t="s">
        <v>42</v>
      </c>
      <c r="L19" s="174"/>
      <c r="M19" s="175"/>
      <c r="N19" s="134" t="s">
        <v>43</v>
      </c>
      <c r="O19" s="174"/>
      <c r="P19" s="175"/>
      <c r="Q19" s="134" t="s">
        <v>38</v>
      </c>
      <c r="R19" s="174"/>
      <c r="S19" s="175"/>
      <c r="T19" s="140" t="s">
        <v>3</v>
      </c>
      <c r="U19" s="141"/>
      <c r="V19" s="144" t="s">
        <v>4</v>
      </c>
      <c r="W19" s="141"/>
      <c r="X19" s="146" t="s">
        <v>1</v>
      </c>
      <c r="Y19" s="147"/>
      <c r="Z19" s="144" t="s">
        <v>0</v>
      </c>
      <c r="AA19" s="141"/>
      <c r="AB19" s="144" t="s">
        <v>2</v>
      </c>
      <c r="AC19" s="150"/>
    </row>
    <row r="20" spans="1:29" ht="16.5" customHeight="1" thickBot="1">
      <c r="A20" s="173"/>
      <c r="B20" s="176"/>
      <c r="C20" s="177"/>
      <c r="D20" s="178"/>
      <c r="E20" s="176"/>
      <c r="F20" s="177"/>
      <c r="G20" s="178"/>
      <c r="H20" s="177"/>
      <c r="I20" s="177"/>
      <c r="J20" s="177"/>
      <c r="K20" s="176"/>
      <c r="L20" s="177"/>
      <c r="M20" s="178"/>
      <c r="N20" s="176"/>
      <c r="O20" s="177"/>
      <c r="P20" s="178"/>
      <c r="Q20" s="176"/>
      <c r="R20" s="177"/>
      <c r="S20" s="178"/>
      <c r="T20" s="142"/>
      <c r="U20" s="143"/>
      <c r="V20" s="145"/>
      <c r="W20" s="143"/>
      <c r="X20" s="148"/>
      <c r="Y20" s="149"/>
      <c r="Z20" s="145"/>
      <c r="AA20" s="143"/>
      <c r="AB20" s="145"/>
      <c r="AC20" s="151"/>
    </row>
    <row r="21" spans="1:29" ht="16.5" customHeight="1" thickBot="1" thickTop="1">
      <c r="A21" s="162" t="s">
        <v>29</v>
      </c>
      <c r="B21" s="164"/>
      <c r="C21" s="165"/>
      <c r="D21" s="166"/>
      <c r="E21" s="24"/>
      <c r="F21" s="8" t="s">
        <v>46</v>
      </c>
      <c r="G21" s="25"/>
      <c r="H21" s="8"/>
      <c r="I21" s="8" t="s">
        <v>46</v>
      </c>
      <c r="J21" s="8"/>
      <c r="K21" s="24"/>
      <c r="L21" s="8" t="s">
        <v>45</v>
      </c>
      <c r="M21" s="25"/>
      <c r="N21" s="24"/>
      <c r="O21" s="8" t="s">
        <v>45</v>
      </c>
      <c r="P21" s="25"/>
      <c r="Q21" s="24"/>
      <c r="R21" s="8" t="s">
        <v>53</v>
      </c>
      <c r="S21" s="25"/>
      <c r="T21" s="154">
        <f>B22+E22+H22+K22+N22+Q22</f>
        <v>16</v>
      </c>
      <c r="U21" s="155"/>
      <c r="V21" s="158">
        <f>D22+G22+J22+M22+P22+S22</f>
        <v>7</v>
      </c>
      <c r="W21" s="159"/>
      <c r="X21" s="170">
        <f>T21-V21</f>
        <v>9</v>
      </c>
      <c r="Y21" s="170"/>
      <c r="Z21" s="170">
        <f>COUNTIF(B21:S21,"○")*3+COUNTIF(B21:S21,"△")*1</f>
        <v>9</v>
      </c>
      <c r="AA21" s="170"/>
      <c r="AB21" s="152">
        <v>3</v>
      </c>
      <c r="AC21" s="153"/>
    </row>
    <row r="22" spans="1:29" ht="16.5" customHeight="1" thickBot="1" thickTop="1">
      <c r="A22" s="163"/>
      <c r="B22" s="167"/>
      <c r="C22" s="168"/>
      <c r="D22" s="169"/>
      <c r="E22" s="24">
        <v>0</v>
      </c>
      <c r="F22" s="26" t="s">
        <v>13</v>
      </c>
      <c r="G22" s="25">
        <v>3</v>
      </c>
      <c r="H22" s="8">
        <v>0</v>
      </c>
      <c r="I22" s="26" t="s">
        <v>13</v>
      </c>
      <c r="J22" s="8">
        <v>1</v>
      </c>
      <c r="K22" s="24">
        <v>4</v>
      </c>
      <c r="L22" s="26" t="s">
        <v>13</v>
      </c>
      <c r="M22" s="25">
        <v>2</v>
      </c>
      <c r="N22" s="24">
        <v>6</v>
      </c>
      <c r="O22" s="26" t="s">
        <v>13</v>
      </c>
      <c r="P22" s="25">
        <v>0</v>
      </c>
      <c r="Q22" s="24">
        <v>6</v>
      </c>
      <c r="R22" s="26" t="s">
        <v>13</v>
      </c>
      <c r="S22" s="25">
        <v>1</v>
      </c>
      <c r="T22" s="156"/>
      <c r="U22" s="157"/>
      <c r="V22" s="160"/>
      <c r="W22" s="161"/>
      <c r="X22" s="170"/>
      <c r="Y22" s="170"/>
      <c r="Z22" s="170"/>
      <c r="AA22" s="170"/>
      <c r="AB22" s="152"/>
      <c r="AC22" s="153"/>
    </row>
    <row r="23" spans="1:29" ht="16.5" customHeight="1" thickBot="1" thickTop="1">
      <c r="A23" s="162" t="s">
        <v>30</v>
      </c>
      <c r="B23" s="23"/>
      <c r="C23" s="23" t="s">
        <v>45</v>
      </c>
      <c r="D23" s="23"/>
      <c r="E23" s="164"/>
      <c r="F23" s="165"/>
      <c r="G23" s="166"/>
      <c r="H23" s="23"/>
      <c r="I23" s="23" t="s">
        <v>46</v>
      </c>
      <c r="J23" s="23"/>
      <c r="K23" s="29"/>
      <c r="L23" s="23" t="s">
        <v>45</v>
      </c>
      <c r="M23" s="30"/>
      <c r="N23" s="29"/>
      <c r="O23" s="23" t="s">
        <v>45</v>
      </c>
      <c r="P23" s="30"/>
      <c r="Q23" s="23"/>
      <c r="R23" s="8" t="s">
        <v>45</v>
      </c>
      <c r="S23" s="23"/>
      <c r="T23" s="154">
        <f>B24+E24+H24+K24+N24+Q24</f>
        <v>15</v>
      </c>
      <c r="U23" s="155"/>
      <c r="V23" s="158">
        <f>D24+G24+J24+M24+P24+S24</f>
        <v>8</v>
      </c>
      <c r="W23" s="159"/>
      <c r="X23" s="170">
        <f>T23-V23</f>
        <v>7</v>
      </c>
      <c r="Y23" s="170"/>
      <c r="Z23" s="170">
        <f>COUNTIF(B23:S23,"○")*3+COUNTIF(B23:S23,"△")*1</f>
        <v>12</v>
      </c>
      <c r="AA23" s="170"/>
      <c r="AB23" s="152">
        <v>2</v>
      </c>
      <c r="AC23" s="153"/>
    </row>
    <row r="24" spans="1:29" ht="16.5" customHeight="1" thickBot="1" thickTop="1">
      <c r="A24" s="163"/>
      <c r="B24" s="26">
        <v>3</v>
      </c>
      <c r="C24" s="26" t="s">
        <v>13</v>
      </c>
      <c r="D24" s="26">
        <v>0</v>
      </c>
      <c r="E24" s="167"/>
      <c r="F24" s="168"/>
      <c r="G24" s="169"/>
      <c r="H24" s="26">
        <v>1</v>
      </c>
      <c r="I24" s="26" t="s">
        <v>13</v>
      </c>
      <c r="J24" s="26">
        <v>6</v>
      </c>
      <c r="K24" s="28">
        <v>3</v>
      </c>
      <c r="L24" s="26" t="s">
        <v>13</v>
      </c>
      <c r="M24" s="27">
        <v>1</v>
      </c>
      <c r="N24" s="28">
        <v>6</v>
      </c>
      <c r="O24" s="26" t="s">
        <v>13</v>
      </c>
      <c r="P24" s="27">
        <v>0</v>
      </c>
      <c r="Q24" s="26">
        <v>2</v>
      </c>
      <c r="R24" s="26" t="s">
        <v>13</v>
      </c>
      <c r="S24" s="26">
        <v>1</v>
      </c>
      <c r="T24" s="156"/>
      <c r="U24" s="157"/>
      <c r="V24" s="160"/>
      <c r="W24" s="161"/>
      <c r="X24" s="170"/>
      <c r="Y24" s="170"/>
      <c r="Z24" s="170"/>
      <c r="AA24" s="170"/>
      <c r="AB24" s="152"/>
      <c r="AC24" s="153"/>
    </row>
    <row r="25" spans="1:29" ht="16.5" customHeight="1" thickBot="1" thickTop="1">
      <c r="A25" s="162" t="s">
        <v>25</v>
      </c>
      <c r="B25" s="23"/>
      <c r="C25" s="23" t="s">
        <v>52</v>
      </c>
      <c r="D25" s="23"/>
      <c r="E25" s="29"/>
      <c r="F25" s="23" t="s">
        <v>45</v>
      </c>
      <c r="G25" s="30"/>
      <c r="H25" s="164"/>
      <c r="I25" s="165"/>
      <c r="J25" s="166"/>
      <c r="K25" s="29"/>
      <c r="L25" s="23" t="s">
        <v>45</v>
      </c>
      <c r="M25" s="30"/>
      <c r="N25" s="29"/>
      <c r="O25" s="23" t="s">
        <v>45</v>
      </c>
      <c r="P25" s="30"/>
      <c r="Q25" s="23"/>
      <c r="R25" s="8" t="s">
        <v>48</v>
      </c>
      <c r="S25" s="23"/>
      <c r="T25" s="154">
        <f>B26+E26+H26+K26+N26+Q26</f>
        <v>15</v>
      </c>
      <c r="U25" s="155"/>
      <c r="V25" s="158">
        <f>D26+G26+J26+M26+P26+S26</f>
        <v>1</v>
      </c>
      <c r="W25" s="159"/>
      <c r="X25" s="170">
        <f>T25-V25</f>
        <v>14</v>
      </c>
      <c r="Y25" s="170"/>
      <c r="Z25" s="170">
        <f>COUNTIF(B25:S25,"○")*3+COUNTIF(B25:S25,"△")*1</f>
        <v>13</v>
      </c>
      <c r="AA25" s="170"/>
      <c r="AB25" s="152">
        <v>1</v>
      </c>
      <c r="AC25" s="153"/>
    </row>
    <row r="26" spans="1:29" ht="16.5" customHeight="1" thickBot="1" thickTop="1">
      <c r="A26" s="163"/>
      <c r="B26" s="26">
        <v>1</v>
      </c>
      <c r="C26" s="26" t="s">
        <v>13</v>
      </c>
      <c r="D26" s="26">
        <v>0</v>
      </c>
      <c r="E26" s="28">
        <v>6</v>
      </c>
      <c r="F26" s="26" t="s">
        <v>13</v>
      </c>
      <c r="G26" s="27">
        <v>1</v>
      </c>
      <c r="H26" s="167"/>
      <c r="I26" s="168"/>
      <c r="J26" s="169"/>
      <c r="K26" s="28">
        <v>5</v>
      </c>
      <c r="L26" s="26" t="s">
        <v>13</v>
      </c>
      <c r="M26" s="27">
        <v>0</v>
      </c>
      <c r="N26" s="28">
        <v>3</v>
      </c>
      <c r="O26" s="26" t="s">
        <v>13</v>
      </c>
      <c r="P26" s="27">
        <v>0</v>
      </c>
      <c r="Q26" s="26">
        <v>0</v>
      </c>
      <c r="R26" s="26" t="s">
        <v>13</v>
      </c>
      <c r="S26" s="26">
        <v>0</v>
      </c>
      <c r="T26" s="156"/>
      <c r="U26" s="157"/>
      <c r="V26" s="160"/>
      <c r="W26" s="161"/>
      <c r="X26" s="170"/>
      <c r="Y26" s="170"/>
      <c r="Z26" s="170"/>
      <c r="AA26" s="170"/>
      <c r="AB26" s="152"/>
      <c r="AC26" s="153"/>
    </row>
    <row r="27" spans="1:29" ht="16.5" customHeight="1" thickBot="1" thickTop="1">
      <c r="A27" s="162" t="s">
        <v>42</v>
      </c>
      <c r="B27" s="23"/>
      <c r="C27" s="8" t="s">
        <v>46</v>
      </c>
      <c r="D27" s="23"/>
      <c r="E27" s="29"/>
      <c r="F27" s="8" t="s">
        <v>46</v>
      </c>
      <c r="G27" s="30"/>
      <c r="H27" s="23"/>
      <c r="I27" s="23" t="s">
        <v>46</v>
      </c>
      <c r="J27" s="23"/>
      <c r="K27" s="164"/>
      <c r="L27" s="165"/>
      <c r="M27" s="166"/>
      <c r="N27" s="29"/>
      <c r="O27" s="23" t="s">
        <v>45</v>
      </c>
      <c r="P27" s="30"/>
      <c r="Q27" s="23"/>
      <c r="R27" s="8" t="s">
        <v>46</v>
      </c>
      <c r="S27" s="23"/>
      <c r="T27" s="154">
        <f>B28+E28+H28+K28+N28+Q28</f>
        <v>4</v>
      </c>
      <c r="U27" s="155"/>
      <c r="V27" s="158">
        <f>D28+G28+J28+M28+P28+S28</f>
        <v>14</v>
      </c>
      <c r="W27" s="159"/>
      <c r="X27" s="170">
        <f>T27-V27</f>
        <v>-10</v>
      </c>
      <c r="Y27" s="170"/>
      <c r="Z27" s="170">
        <f>COUNTIF(B27:S27,"○")*3+COUNTIF(B27:S27,"△")*1</f>
        <v>3</v>
      </c>
      <c r="AA27" s="170"/>
      <c r="AB27" s="152">
        <v>5</v>
      </c>
      <c r="AC27" s="153"/>
    </row>
    <row r="28" spans="1:29" ht="16.5" customHeight="1" thickBot="1" thickTop="1">
      <c r="A28" s="163"/>
      <c r="B28" s="26">
        <v>2</v>
      </c>
      <c r="C28" s="26" t="s">
        <v>13</v>
      </c>
      <c r="D28" s="26">
        <v>4</v>
      </c>
      <c r="E28" s="28">
        <v>1</v>
      </c>
      <c r="F28" s="26" t="s">
        <v>13</v>
      </c>
      <c r="G28" s="27">
        <v>3</v>
      </c>
      <c r="H28" s="26">
        <v>0</v>
      </c>
      <c r="I28" s="26" t="s">
        <v>13</v>
      </c>
      <c r="J28" s="26">
        <v>5</v>
      </c>
      <c r="K28" s="167"/>
      <c r="L28" s="168"/>
      <c r="M28" s="169"/>
      <c r="N28" s="28">
        <v>1</v>
      </c>
      <c r="O28" s="26" t="s">
        <v>13</v>
      </c>
      <c r="P28" s="27">
        <v>0</v>
      </c>
      <c r="Q28" s="26">
        <v>0</v>
      </c>
      <c r="R28" s="26" t="s">
        <v>13</v>
      </c>
      <c r="S28" s="26">
        <v>2</v>
      </c>
      <c r="T28" s="156"/>
      <c r="U28" s="157"/>
      <c r="V28" s="160"/>
      <c r="W28" s="161"/>
      <c r="X28" s="170"/>
      <c r="Y28" s="170"/>
      <c r="Z28" s="170"/>
      <c r="AA28" s="170"/>
      <c r="AB28" s="152"/>
      <c r="AC28" s="153"/>
    </row>
    <row r="29" spans="1:29" ht="16.5" customHeight="1" thickBot="1" thickTop="1">
      <c r="A29" s="162" t="s">
        <v>43</v>
      </c>
      <c r="B29" s="23"/>
      <c r="C29" s="23" t="s">
        <v>46</v>
      </c>
      <c r="D29" s="23"/>
      <c r="E29" s="29"/>
      <c r="F29" s="8" t="s">
        <v>46</v>
      </c>
      <c r="G29" s="30"/>
      <c r="H29" s="23"/>
      <c r="I29" s="8" t="s">
        <v>46</v>
      </c>
      <c r="J29" s="23"/>
      <c r="K29" s="29"/>
      <c r="L29" s="23" t="s">
        <v>46</v>
      </c>
      <c r="M29" s="30"/>
      <c r="N29" s="164"/>
      <c r="O29" s="165"/>
      <c r="P29" s="166"/>
      <c r="Q29" s="23"/>
      <c r="R29" s="8" t="s">
        <v>57</v>
      </c>
      <c r="S29" s="23"/>
      <c r="T29" s="154">
        <f>B30+E30+H30+K30+N30+Q30</f>
        <v>1</v>
      </c>
      <c r="U29" s="155"/>
      <c r="V29" s="158">
        <f>D30+G30+J30+M30+P30+S30</f>
        <v>18</v>
      </c>
      <c r="W29" s="159"/>
      <c r="X29" s="170">
        <f>T29-V29</f>
        <v>-17</v>
      </c>
      <c r="Y29" s="170"/>
      <c r="Z29" s="170">
        <f>COUNTIF(B29:S29,"○")*3+COUNTIF(B29:S29,"△")*1</f>
        <v>0</v>
      </c>
      <c r="AA29" s="170"/>
      <c r="AB29" s="152">
        <v>6</v>
      </c>
      <c r="AC29" s="153"/>
    </row>
    <row r="30" spans="1:29" ht="16.5" customHeight="1" thickBot="1" thickTop="1">
      <c r="A30" s="163"/>
      <c r="B30" s="26">
        <v>0</v>
      </c>
      <c r="C30" s="26" t="s">
        <v>13</v>
      </c>
      <c r="D30" s="26">
        <v>6</v>
      </c>
      <c r="E30" s="28">
        <v>0</v>
      </c>
      <c r="F30" s="26" t="s">
        <v>13</v>
      </c>
      <c r="G30" s="27">
        <v>6</v>
      </c>
      <c r="H30" s="26">
        <v>0</v>
      </c>
      <c r="I30" s="26" t="s">
        <v>13</v>
      </c>
      <c r="J30" s="26">
        <v>3</v>
      </c>
      <c r="K30" s="28">
        <v>0</v>
      </c>
      <c r="L30" s="26" t="s">
        <v>13</v>
      </c>
      <c r="M30" s="27">
        <v>1</v>
      </c>
      <c r="N30" s="167"/>
      <c r="O30" s="168"/>
      <c r="P30" s="169"/>
      <c r="Q30" s="26">
        <v>1</v>
      </c>
      <c r="R30" s="26" t="s">
        <v>13</v>
      </c>
      <c r="S30" s="26">
        <v>2</v>
      </c>
      <c r="T30" s="156"/>
      <c r="U30" s="157"/>
      <c r="V30" s="160"/>
      <c r="W30" s="161"/>
      <c r="X30" s="170"/>
      <c r="Y30" s="170"/>
      <c r="Z30" s="170"/>
      <c r="AA30" s="170"/>
      <c r="AB30" s="152"/>
      <c r="AC30" s="153"/>
    </row>
    <row r="31" spans="1:29" ht="17.25" customHeight="1" thickBot="1" thickTop="1">
      <c r="A31" s="162" t="s">
        <v>38</v>
      </c>
      <c r="B31" s="23"/>
      <c r="C31" s="23" t="s">
        <v>54</v>
      </c>
      <c r="D31" s="23"/>
      <c r="E31" s="29"/>
      <c r="F31" s="8" t="s">
        <v>46</v>
      </c>
      <c r="G31" s="30"/>
      <c r="H31" s="23"/>
      <c r="I31" s="8" t="s">
        <v>48</v>
      </c>
      <c r="J31" s="23"/>
      <c r="K31" s="29"/>
      <c r="L31" s="23" t="s">
        <v>45</v>
      </c>
      <c r="M31" s="30"/>
      <c r="N31" s="29"/>
      <c r="O31" s="23" t="s">
        <v>45</v>
      </c>
      <c r="P31" s="30"/>
      <c r="Q31" s="164"/>
      <c r="R31" s="165"/>
      <c r="S31" s="166"/>
      <c r="T31" s="154">
        <f>B32+E32+H32+K32+N32+Q32</f>
        <v>6</v>
      </c>
      <c r="U31" s="155"/>
      <c r="V31" s="158">
        <f>D32+G32+J32+M32+P32+S32</f>
        <v>9</v>
      </c>
      <c r="W31" s="159"/>
      <c r="X31" s="170">
        <f>T31-V31</f>
        <v>-3</v>
      </c>
      <c r="Y31" s="170"/>
      <c r="Z31" s="170">
        <f>COUNTIF(B31:S31,"○")*3+COUNTIF(B31:S31,"△")*1</f>
        <v>7</v>
      </c>
      <c r="AA31" s="170"/>
      <c r="AB31" s="152">
        <v>4</v>
      </c>
      <c r="AC31" s="153"/>
    </row>
    <row r="32" spans="1:29" ht="17.25" customHeight="1" thickBot="1" thickTop="1">
      <c r="A32" s="179"/>
      <c r="B32" s="26">
        <v>1</v>
      </c>
      <c r="C32" s="26" t="s">
        <v>13</v>
      </c>
      <c r="D32" s="26">
        <v>6</v>
      </c>
      <c r="E32" s="28">
        <v>1</v>
      </c>
      <c r="F32" s="26" t="s">
        <v>13</v>
      </c>
      <c r="G32" s="27">
        <v>2</v>
      </c>
      <c r="H32" s="26">
        <v>0</v>
      </c>
      <c r="I32" s="26" t="s">
        <v>13</v>
      </c>
      <c r="J32" s="26">
        <v>0</v>
      </c>
      <c r="K32" s="28">
        <v>2</v>
      </c>
      <c r="L32" s="26" t="s">
        <v>13</v>
      </c>
      <c r="M32" s="27">
        <v>0</v>
      </c>
      <c r="N32" s="28">
        <v>2</v>
      </c>
      <c r="O32" s="26" t="s">
        <v>13</v>
      </c>
      <c r="P32" s="27">
        <v>1</v>
      </c>
      <c r="Q32" s="167"/>
      <c r="R32" s="168"/>
      <c r="S32" s="169"/>
      <c r="T32" s="156"/>
      <c r="U32" s="157"/>
      <c r="V32" s="160"/>
      <c r="W32" s="161"/>
      <c r="X32" s="185"/>
      <c r="Y32" s="185"/>
      <c r="Z32" s="185"/>
      <c r="AA32" s="185"/>
      <c r="AB32" s="186"/>
      <c r="AC32" s="187"/>
    </row>
    <row r="33" spans="1:29" ht="13.5" customHeight="1">
      <c r="A33" s="12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40" t="s">
        <v>5</v>
      </c>
      <c r="S33" s="140"/>
      <c r="T33" s="140">
        <f>SUM(T21:U32)</f>
        <v>57</v>
      </c>
      <c r="U33" s="140"/>
      <c r="V33" s="140">
        <f>SUM(V21:W32)</f>
        <v>57</v>
      </c>
      <c r="W33" s="140"/>
      <c r="X33" s="12"/>
      <c r="Y33" s="12"/>
      <c r="Z33" s="12"/>
      <c r="AA33" s="12"/>
      <c r="AB33" s="12"/>
      <c r="AC33" s="12"/>
    </row>
    <row r="34" spans="1:29" ht="13.5" customHeight="1">
      <c r="A34" s="1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"/>
      <c r="S34" s="8"/>
      <c r="T34" s="8"/>
      <c r="U34" s="8"/>
      <c r="V34" s="8"/>
      <c r="W34" s="8"/>
      <c r="X34" s="12"/>
      <c r="Y34" s="12"/>
      <c r="Z34" s="12"/>
      <c r="AA34" s="12"/>
      <c r="AB34" s="12"/>
      <c r="AC34" s="12"/>
    </row>
    <row r="35" spans="1:29" ht="18.75" customHeight="1">
      <c r="A35" s="12"/>
      <c r="B35" s="32"/>
      <c r="C35" s="32"/>
      <c r="D35" s="199"/>
      <c r="E35" s="200"/>
      <c r="F35" s="200"/>
      <c r="G35" s="200"/>
      <c r="H35" s="200"/>
      <c r="I35" s="200"/>
      <c r="J35" s="201"/>
      <c r="K35" s="32"/>
      <c r="L35" s="32"/>
      <c r="M35" s="32"/>
      <c r="N35" s="32"/>
      <c r="O35" s="32"/>
      <c r="P35" s="32"/>
      <c r="Q35" s="32"/>
      <c r="R35" s="199"/>
      <c r="S35" s="200"/>
      <c r="T35" s="200"/>
      <c r="U35" s="200"/>
      <c r="V35" s="200"/>
      <c r="W35" s="200"/>
      <c r="X35" s="201"/>
      <c r="Y35" s="32"/>
      <c r="Z35" s="32"/>
      <c r="AA35" s="12"/>
      <c r="AB35" s="12"/>
      <c r="AC35" s="12"/>
    </row>
    <row r="36" spans="4:23" ht="18.75" customHeight="1">
      <c r="D36" s="32"/>
      <c r="E36" s="73"/>
      <c r="F36" s="83"/>
      <c r="G36" s="43"/>
      <c r="H36" s="28"/>
      <c r="I36" s="8"/>
      <c r="R36" s="41"/>
      <c r="S36" s="42"/>
      <c r="T36" s="43"/>
      <c r="U36" s="37"/>
      <c r="V36" s="28"/>
      <c r="W36" s="8"/>
    </row>
    <row r="37" spans="2:26" ht="13.5" customHeight="1">
      <c r="B37" s="12"/>
      <c r="C37" s="12"/>
      <c r="D37" s="48"/>
      <c r="E37" s="32"/>
      <c r="F37" s="82"/>
      <c r="G37" s="50"/>
      <c r="H37" s="23"/>
      <c r="I37" s="51"/>
      <c r="J37" s="52"/>
      <c r="K37" s="12"/>
      <c r="L37" s="12"/>
      <c r="P37" s="12"/>
      <c r="Q37" s="12"/>
      <c r="R37" s="48"/>
      <c r="S37" s="49"/>
      <c r="T37" s="50"/>
      <c r="U37" s="50"/>
      <c r="V37" s="23"/>
      <c r="W37" s="51"/>
      <c r="X37" s="52"/>
      <c r="Y37" s="12"/>
      <c r="Z37" s="12"/>
    </row>
    <row r="38" spans="2:26" ht="20.25" customHeight="1">
      <c r="B38" s="12"/>
      <c r="C38" s="12"/>
      <c r="D38" s="53"/>
      <c r="E38" s="35"/>
      <c r="F38" s="189"/>
      <c r="G38" s="202"/>
      <c r="H38" s="202"/>
      <c r="I38" s="33"/>
      <c r="J38" s="78"/>
      <c r="K38" s="12"/>
      <c r="L38" s="12"/>
      <c r="P38" s="12"/>
      <c r="Q38" s="85"/>
      <c r="R38" s="32"/>
      <c r="S38" s="35"/>
      <c r="T38" s="203"/>
      <c r="U38" s="202"/>
      <c r="V38" s="202"/>
      <c r="W38" s="33"/>
      <c r="X38" s="78"/>
      <c r="Y38" s="32"/>
      <c r="Z38" s="12"/>
    </row>
    <row r="39" spans="2:26" ht="14.25" customHeight="1">
      <c r="B39" s="12"/>
      <c r="C39" s="12"/>
      <c r="D39" s="80"/>
      <c r="E39" s="81"/>
      <c r="F39" s="32"/>
      <c r="G39" s="32"/>
      <c r="H39" s="32"/>
      <c r="I39" s="55"/>
      <c r="J39" s="79"/>
      <c r="K39" s="12"/>
      <c r="L39" s="12"/>
      <c r="P39" s="12"/>
      <c r="Q39" s="86"/>
      <c r="R39" s="32"/>
      <c r="S39" s="54"/>
      <c r="T39" s="32"/>
      <c r="U39" s="32"/>
      <c r="V39" s="32"/>
      <c r="W39" s="55"/>
      <c r="X39" s="79"/>
      <c r="Y39" s="32"/>
      <c r="Z39" s="12"/>
    </row>
    <row r="40" spans="2:26" ht="14.25">
      <c r="B40" s="12"/>
      <c r="C40" s="84"/>
      <c r="D40" s="51"/>
      <c r="E40" s="52"/>
      <c r="F40" s="12"/>
      <c r="G40" s="12"/>
      <c r="H40" s="32"/>
      <c r="I40" s="29"/>
      <c r="J40" s="62"/>
      <c r="K40" s="56"/>
      <c r="L40" s="32"/>
      <c r="P40" s="12"/>
      <c r="Q40" s="84"/>
      <c r="R40" s="51"/>
      <c r="S40" s="52"/>
      <c r="T40" s="12"/>
      <c r="U40" s="12"/>
      <c r="V40" s="32"/>
      <c r="W40" s="29"/>
      <c r="X40" s="62"/>
      <c r="Y40" s="56"/>
      <c r="Z40" s="32"/>
    </row>
    <row r="41" spans="3:26" ht="13.5">
      <c r="C41" s="5"/>
      <c r="D41" s="3"/>
      <c r="E41" s="39"/>
      <c r="H41" s="3"/>
      <c r="I41" s="5"/>
      <c r="J41" s="3"/>
      <c r="K41" s="10"/>
      <c r="L41" s="3"/>
      <c r="Q41" s="5"/>
      <c r="R41" s="3"/>
      <c r="S41" s="39"/>
      <c r="V41" s="3"/>
      <c r="W41" s="5"/>
      <c r="X41" s="3"/>
      <c r="Y41" s="10"/>
      <c r="Z41" s="3"/>
    </row>
    <row r="42" spans="3:26" ht="13.5">
      <c r="C42" s="6"/>
      <c r="D42" s="3"/>
      <c r="E42" s="40"/>
      <c r="H42" s="9"/>
      <c r="I42" s="6"/>
      <c r="J42" s="3"/>
      <c r="K42" s="11"/>
      <c r="L42" s="9"/>
      <c r="Q42" s="6"/>
      <c r="R42" s="3"/>
      <c r="S42" s="40"/>
      <c r="V42" s="9"/>
      <c r="W42" s="6"/>
      <c r="X42" s="3"/>
      <c r="Y42" s="11"/>
      <c r="Z42" s="9"/>
    </row>
    <row r="43" spans="2:26" ht="13.5" customHeight="1">
      <c r="B43" s="193" t="s">
        <v>59</v>
      </c>
      <c r="C43" s="194"/>
      <c r="E43" s="193" t="s">
        <v>61</v>
      </c>
      <c r="F43" s="194"/>
      <c r="H43" s="193" t="s">
        <v>62</v>
      </c>
      <c r="I43" s="194"/>
      <c r="K43" s="193" t="s">
        <v>60</v>
      </c>
      <c r="L43" s="194"/>
      <c r="P43" s="193" t="s">
        <v>39</v>
      </c>
      <c r="Q43" s="214"/>
      <c r="S43" s="193" t="s">
        <v>41</v>
      </c>
      <c r="T43" s="194"/>
      <c r="V43" s="193" t="s">
        <v>63</v>
      </c>
      <c r="W43" s="194"/>
      <c r="Y43" s="193" t="s">
        <v>29</v>
      </c>
      <c r="Z43" s="194"/>
    </row>
    <row r="44" spans="2:26" ht="14.25" customHeight="1">
      <c r="B44" s="195"/>
      <c r="C44" s="196"/>
      <c r="E44" s="195"/>
      <c r="F44" s="196"/>
      <c r="H44" s="195"/>
      <c r="I44" s="196"/>
      <c r="K44" s="195"/>
      <c r="L44" s="196"/>
      <c r="P44" s="215"/>
      <c r="Q44" s="216"/>
      <c r="S44" s="195"/>
      <c r="T44" s="196"/>
      <c r="V44" s="195"/>
      <c r="W44" s="196"/>
      <c r="Y44" s="195"/>
      <c r="Z44" s="196"/>
    </row>
    <row r="45" spans="2:26" ht="13.5" customHeight="1">
      <c r="B45" s="195"/>
      <c r="C45" s="196"/>
      <c r="E45" s="195"/>
      <c r="F45" s="196"/>
      <c r="H45" s="195"/>
      <c r="I45" s="196"/>
      <c r="K45" s="195"/>
      <c r="L45" s="196"/>
      <c r="P45" s="215"/>
      <c r="Q45" s="216"/>
      <c r="S45" s="195"/>
      <c r="T45" s="196"/>
      <c r="V45" s="195"/>
      <c r="W45" s="196"/>
      <c r="Y45" s="195"/>
      <c r="Z45" s="196"/>
    </row>
    <row r="46" spans="2:26" ht="13.5" customHeight="1">
      <c r="B46" s="195"/>
      <c r="C46" s="196"/>
      <c r="E46" s="195"/>
      <c r="F46" s="196"/>
      <c r="H46" s="195"/>
      <c r="I46" s="196"/>
      <c r="K46" s="195"/>
      <c r="L46" s="196"/>
      <c r="P46" s="215"/>
      <c r="Q46" s="216"/>
      <c r="S46" s="195"/>
      <c r="T46" s="196"/>
      <c r="V46" s="195"/>
      <c r="W46" s="196"/>
      <c r="Y46" s="195"/>
      <c r="Z46" s="196"/>
    </row>
    <row r="47" spans="2:26" ht="13.5" customHeight="1">
      <c r="B47" s="195"/>
      <c r="C47" s="196"/>
      <c r="E47" s="195"/>
      <c r="F47" s="196"/>
      <c r="H47" s="195"/>
      <c r="I47" s="196"/>
      <c r="K47" s="195"/>
      <c r="L47" s="196"/>
      <c r="P47" s="215"/>
      <c r="Q47" s="216"/>
      <c r="S47" s="195"/>
      <c r="T47" s="196"/>
      <c r="V47" s="195"/>
      <c r="W47" s="196"/>
      <c r="Y47" s="195"/>
      <c r="Z47" s="196"/>
    </row>
    <row r="48" spans="2:26" ht="13.5" customHeight="1">
      <c r="B48" s="195"/>
      <c r="C48" s="196"/>
      <c r="E48" s="195"/>
      <c r="F48" s="196"/>
      <c r="H48" s="195"/>
      <c r="I48" s="196"/>
      <c r="K48" s="195"/>
      <c r="L48" s="196"/>
      <c r="P48" s="215"/>
      <c r="Q48" s="216"/>
      <c r="S48" s="195"/>
      <c r="T48" s="196"/>
      <c r="V48" s="195"/>
      <c r="W48" s="196"/>
      <c r="Y48" s="195"/>
      <c r="Z48" s="196"/>
    </row>
    <row r="49" spans="2:26" ht="13.5" customHeight="1">
      <c r="B49" s="195"/>
      <c r="C49" s="196"/>
      <c r="E49" s="195"/>
      <c r="F49" s="196"/>
      <c r="H49" s="195"/>
      <c r="I49" s="196"/>
      <c r="K49" s="195"/>
      <c r="L49" s="196"/>
      <c r="P49" s="215"/>
      <c r="Q49" s="216"/>
      <c r="S49" s="195"/>
      <c r="T49" s="196"/>
      <c r="V49" s="195"/>
      <c r="W49" s="196"/>
      <c r="Y49" s="195"/>
      <c r="Z49" s="196"/>
    </row>
    <row r="50" spans="2:26" ht="13.5" customHeight="1">
      <c r="B50" s="197"/>
      <c r="C50" s="198"/>
      <c r="E50" s="197"/>
      <c r="F50" s="198"/>
      <c r="H50" s="197"/>
      <c r="I50" s="198"/>
      <c r="K50" s="197"/>
      <c r="L50" s="198"/>
      <c r="P50" s="217"/>
      <c r="Q50" s="218"/>
      <c r="S50" s="197"/>
      <c r="T50" s="198"/>
      <c r="V50" s="197"/>
      <c r="W50" s="198"/>
      <c r="Y50" s="197"/>
      <c r="Z50" s="198"/>
    </row>
    <row r="51" spans="2:24" ht="13.5" customHeight="1">
      <c r="B51" s="7"/>
      <c r="C51" s="7"/>
      <c r="E51" s="8"/>
      <c r="F51" s="8"/>
      <c r="H51" s="7"/>
      <c r="I51" s="7"/>
      <c r="K51" s="8"/>
      <c r="L51" s="8"/>
      <c r="N51" s="7"/>
      <c r="O51" s="7"/>
      <c r="Q51" s="8"/>
      <c r="R51" s="8"/>
      <c r="T51" s="7"/>
      <c r="U51" s="7"/>
      <c r="W51" s="8"/>
      <c r="X51" s="8"/>
    </row>
    <row r="52" spans="2:26" ht="18.75" customHeight="1">
      <c r="B52" s="7"/>
      <c r="C52" s="7"/>
      <c r="D52" s="8"/>
      <c r="E52" s="62"/>
      <c r="F52" s="62"/>
      <c r="G52" s="62"/>
      <c r="H52" s="62"/>
      <c r="I52" s="62"/>
      <c r="J52" s="62"/>
      <c r="K52" s="8"/>
      <c r="L52" s="8"/>
      <c r="M52" s="12"/>
      <c r="N52" s="7"/>
      <c r="O52" s="36"/>
      <c r="P52" s="36"/>
      <c r="Q52" s="36"/>
      <c r="R52" s="36"/>
      <c r="S52" s="36"/>
      <c r="T52" s="34"/>
      <c r="U52" s="34"/>
      <c r="V52" s="259"/>
      <c r="W52" s="259"/>
      <c r="X52" s="259"/>
      <c r="Y52" s="36"/>
      <c r="Z52" s="36"/>
    </row>
    <row r="53" spans="2:22" ht="18.75" customHeight="1">
      <c r="B53" s="32"/>
      <c r="C53" s="32"/>
      <c r="D53" s="199"/>
      <c r="E53" s="200"/>
      <c r="F53" s="200"/>
      <c r="G53" s="200"/>
      <c r="H53" s="200"/>
      <c r="I53" s="200"/>
      <c r="J53" s="201"/>
      <c r="K53" s="32"/>
      <c r="L53" s="32"/>
      <c r="M53" s="63"/>
      <c r="N53" s="63"/>
      <c r="O53" s="63"/>
      <c r="R53" s="128" t="s">
        <v>17</v>
      </c>
      <c r="S53" s="228"/>
      <c r="T53" s="228"/>
      <c r="U53" s="228"/>
      <c r="V53" s="228"/>
    </row>
    <row r="54" spans="4:32" ht="16.5" customHeight="1">
      <c r="D54" s="32"/>
      <c r="E54" s="73"/>
      <c r="F54" s="83"/>
      <c r="G54" s="43"/>
      <c r="H54" s="28"/>
      <c r="I54" s="8"/>
      <c r="M54" s="63"/>
      <c r="N54" s="63"/>
      <c r="O54" s="63"/>
      <c r="R54" s="125" t="s">
        <v>33</v>
      </c>
      <c r="S54" s="257" t="s">
        <v>14</v>
      </c>
      <c r="T54" s="129"/>
      <c r="U54" s="127"/>
      <c r="V54" s="127"/>
      <c r="W54" s="127"/>
      <c r="X54" s="70"/>
      <c r="Y54" s="122" t="s">
        <v>36</v>
      </c>
      <c r="Z54" s="257" t="s">
        <v>35</v>
      </c>
      <c r="AA54" s="128"/>
      <c r="AB54" s="127"/>
      <c r="AC54" s="127"/>
      <c r="AD54" s="127"/>
      <c r="AE54" s="70"/>
      <c r="AF54" s="70"/>
    </row>
    <row r="55" spans="2:32" ht="15" customHeight="1">
      <c r="B55" s="12"/>
      <c r="C55" s="12"/>
      <c r="D55" s="48"/>
      <c r="E55" s="32"/>
      <c r="F55" s="82"/>
      <c r="G55" s="50"/>
      <c r="H55" s="23"/>
      <c r="I55" s="51"/>
      <c r="J55" s="52"/>
      <c r="K55" s="12"/>
      <c r="L55" s="12"/>
      <c r="M55" s="63"/>
      <c r="N55" s="63"/>
      <c r="O55" s="63"/>
      <c r="R55" s="126"/>
      <c r="T55" s="34"/>
      <c r="U55" s="34"/>
      <c r="V55" s="47"/>
      <c r="W55" s="47"/>
      <c r="X55" s="47"/>
      <c r="Y55" s="252"/>
      <c r="Z55" s="34"/>
      <c r="AA55" s="34"/>
      <c r="AB55" s="34"/>
      <c r="AC55" s="47"/>
      <c r="AD55" s="47"/>
      <c r="AE55" s="47"/>
      <c r="AF55" s="14"/>
    </row>
    <row r="56" spans="2:32" ht="16.5" customHeight="1">
      <c r="B56" s="12"/>
      <c r="C56" s="12"/>
      <c r="D56" s="53"/>
      <c r="E56" s="35"/>
      <c r="F56" s="189"/>
      <c r="G56" s="202"/>
      <c r="H56" s="202"/>
      <c r="I56" s="33"/>
      <c r="J56" s="78"/>
      <c r="K56" s="12"/>
      <c r="L56" s="12"/>
      <c r="M56" s="62"/>
      <c r="N56" s="62"/>
      <c r="O56" s="63"/>
      <c r="R56" s="126"/>
      <c r="S56" s="257" t="s">
        <v>8</v>
      </c>
      <c r="T56" s="129"/>
      <c r="U56" s="127"/>
      <c r="V56" s="127"/>
      <c r="W56" s="127"/>
      <c r="X56" s="70"/>
      <c r="Y56" s="252"/>
      <c r="Z56" s="257" t="s">
        <v>8</v>
      </c>
      <c r="AA56" s="128"/>
      <c r="AB56" s="127"/>
      <c r="AC56" s="127"/>
      <c r="AD56" s="127"/>
      <c r="AE56" s="70"/>
      <c r="AF56" s="70"/>
    </row>
    <row r="57" spans="2:32" ht="13.5" customHeight="1">
      <c r="B57" s="12"/>
      <c r="C57" s="12"/>
      <c r="D57" s="80"/>
      <c r="E57" s="81"/>
      <c r="F57" s="32"/>
      <c r="G57" s="32"/>
      <c r="H57" s="32"/>
      <c r="I57" s="55"/>
      <c r="J57" s="79"/>
      <c r="K57" s="12"/>
      <c r="L57" s="12"/>
      <c r="M57" s="63"/>
      <c r="N57" s="63"/>
      <c r="O57" s="63"/>
      <c r="R57" s="126"/>
      <c r="T57" s="34"/>
      <c r="U57" s="34"/>
      <c r="V57" s="44"/>
      <c r="W57" s="44"/>
      <c r="X57" s="44"/>
      <c r="Y57" s="252"/>
      <c r="Z57" s="34"/>
      <c r="AA57" s="34"/>
      <c r="AB57" s="34"/>
      <c r="AC57" s="44"/>
      <c r="AD57" s="44"/>
      <c r="AE57" s="44"/>
      <c r="AF57" s="15"/>
    </row>
    <row r="58" spans="2:32" ht="17.25" customHeight="1">
      <c r="B58" s="12"/>
      <c r="C58" s="84"/>
      <c r="D58" s="51"/>
      <c r="E58" s="52"/>
      <c r="F58" s="12"/>
      <c r="G58" s="12"/>
      <c r="H58" s="32"/>
      <c r="I58" s="29"/>
      <c r="J58" s="62"/>
      <c r="K58" s="56"/>
      <c r="L58" s="32"/>
      <c r="M58" s="63"/>
      <c r="N58" s="63"/>
      <c r="O58" s="63"/>
      <c r="R58" s="126"/>
      <c r="S58" s="257" t="s">
        <v>9</v>
      </c>
      <c r="T58" s="129"/>
      <c r="U58" s="127"/>
      <c r="V58" s="127"/>
      <c r="W58" s="127"/>
      <c r="X58" s="70"/>
      <c r="Y58" s="252"/>
      <c r="Z58" s="257" t="s">
        <v>9</v>
      </c>
      <c r="AA58" s="128"/>
      <c r="AB58" s="127"/>
      <c r="AC58" s="127"/>
      <c r="AD58" s="127"/>
      <c r="AE58" s="70"/>
      <c r="AF58" s="70"/>
    </row>
    <row r="59" spans="3:32" ht="13.5" customHeight="1">
      <c r="C59" s="5"/>
      <c r="D59" s="3"/>
      <c r="E59" s="39"/>
      <c r="H59" s="3"/>
      <c r="I59" s="5"/>
      <c r="J59" s="3"/>
      <c r="K59" s="10"/>
      <c r="L59" s="3"/>
      <c r="M59" s="8"/>
      <c r="N59" s="8"/>
      <c r="O59" s="8"/>
      <c r="R59" s="126"/>
      <c r="T59" s="34"/>
      <c r="U59" s="34"/>
      <c r="V59" s="47"/>
      <c r="W59" s="47"/>
      <c r="X59" s="47"/>
      <c r="Y59" s="252"/>
      <c r="Z59" s="34"/>
      <c r="AA59" s="34"/>
      <c r="AB59" s="34"/>
      <c r="AC59" s="47"/>
      <c r="AD59" s="47"/>
      <c r="AE59" s="47"/>
      <c r="AF59" s="15"/>
    </row>
    <row r="60" spans="3:32" ht="17.25" customHeight="1">
      <c r="C60" s="6"/>
      <c r="D60" s="3"/>
      <c r="E60" s="40"/>
      <c r="H60" s="9"/>
      <c r="I60" s="6"/>
      <c r="J60" s="3"/>
      <c r="K60" s="11"/>
      <c r="L60" s="9"/>
      <c r="M60" s="63"/>
      <c r="N60" s="63"/>
      <c r="O60" s="63"/>
      <c r="R60" s="253"/>
      <c r="S60" s="257" t="s">
        <v>10</v>
      </c>
      <c r="T60" s="129"/>
      <c r="U60" s="127"/>
      <c r="V60" s="127"/>
      <c r="W60" s="127"/>
      <c r="X60" s="70"/>
      <c r="Y60" s="258"/>
      <c r="Z60" s="257" t="s">
        <v>10</v>
      </c>
      <c r="AA60" s="128"/>
      <c r="AB60" s="127"/>
      <c r="AC60" s="127"/>
      <c r="AD60" s="127"/>
      <c r="AE60" s="70"/>
      <c r="AF60" s="70"/>
    </row>
    <row r="61" spans="2:31" ht="16.5" customHeight="1">
      <c r="B61" s="193" t="s">
        <v>38</v>
      </c>
      <c r="C61" s="194"/>
      <c r="E61" s="193" t="s">
        <v>43</v>
      </c>
      <c r="F61" s="194"/>
      <c r="H61" s="193" t="s">
        <v>65</v>
      </c>
      <c r="I61" s="194"/>
      <c r="K61" s="193" t="s">
        <v>64</v>
      </c>
      <c r="L61" s="194"/>
      <c r="M61" s="63"/>
      <c r="N61" s="63"/>
      <c r="O61" s="8"/>
      <c r="R61" s="72"/>
      <c r="T61" s="47"/>
      <c r="U61" s="58"/>
      <c r="V61" s="47"/>
      <c r="W61" s="47"/>
      <c r="X61" s="47"/>
      <c r="Y61" s="34"/>
      <c r="Z61" s="47"/>
      <c r="AA61" s="58"/>
      <c r="AB61" s="47"/>
      <c r="AC61" s="47"/>
      <c r="AD61" s="47"/>
      <c r="AE61" s="12"/>
    </row>
    <row r="62" spans="2:29" ht="18" customHeight="1">
      <c r="B62" s="195"/>
      <c r="C62" s="196"/>
      <c r="E62" s="195"/>
      <c r="F62" s="196"/>
      <c r="H62" s="195"/>
      <c r="I62" s="196"/>
      <c r="K62" s="195"/>
      <c r="L62" s="196"/>
      <c r="M62" s="8"/>
      <c r="N62" s="8"/>
      <c r="O62" s="63"/>
      <c r="R62" s="119" t="s">
        <v>34</v>
      </c>
      <c r="S62" s="257" t="s">
        <v>35</v>
      </c>
      <c r="T62" s="128"/>
      <c r="U62" s="127"/>
      <c r="V62" s="127"/>
      <c r="W62" s="127"/>
      <c r="X62" s="70"/>
      <c r="Y62" s="127"/>
      <c r="Z62" s="127"/>
      <c r="AA62" s="127"/>
      <c r="AB62" s="70"/>
      <c r="AC62" s="70"/>
    </row>
    <row r="63" spans="2:32" ht="13.5" customHeight="1">
      <c r="B63" s="195"/>
      <c r="C63" s="196"/>
      <c r="E63" s="195"/>
      <c r="F63" s="196"/>
      <c r="H63" s="195"/>
      <c r="I63" s="196"/>
      <c r="K63" s="195"/>
      <c r="L63" s="196"/>
      <c r="M63" s="63"/>
      <c r="N63" s="63"/>
      <c r="O63" s="63"/>
      <c r="R63" s="255"/>
      <c r="T63" s="47"/>
      <c r="U63" s="58"/>
      <c r="V63" s="36"/>
      <c r="W63" s="36"/>
      <c r="X63" s="36"/>
      <c r="Y63" s="70"/>
      <c r="Z63" s="34"/>
      <c r="AC63" s="34"/>
      <c r="AD63" s="34"/>
      <c r="AE63" s="34"/>
      <c r="AF63" s="12"/>
    </row>
    <row r="64" spans="2:32" ht="16.5" customHeight="1">
      <c r="B64" s="195"/>
      <c r="C64" s="196"/>
      <c r="E64" s="195"/>
      <c r="F64" s="196"/>
      <c r="H64" s="195"/>
      <c r="I64" s="196"/>
      <c r="K64" s="195"/>
      <c r="L64" s="196"/>
      <c r="M64" s="63"/>
      <c r="N64" s="63"/>
      <c r="O64" s="63"/>
      <c r="R64" s="255"/>
      <c r="S64" s="257" t="s">
        <v>8</v>
      </c>
      <c r="T64" s="128"/>
      <c r="U64" s="127"/>
      <c r="V64" s="127"/>
      <c r="W64" s="127"/>
      <c r="X64" s="70"/>
      <c r="Y64" s="36"/>
      <c r="Z64" s="47"/>
      <c r="AA64" s="47"/>
      <c r="AB64" s="70"/>
      <c r="AC64" s="47"/>
      <c r="AD64" s="70"/>
      <c r="AE64" s="70"/>
      <c r="AF64" s="70"/>
    </row>
    <row r="65" spans="2:32" ht="13.5" customHeight="1">
      <c r="B65" s="195"/>
      <c r="C65" s="196"/>
      <c r="E65" s="195"/>
      <c r="F65" s="196"/>
      <c r="H65" s="195"/>
      <c r="I65" s="196"/>
      <c r="K65" s="195"/>
      <c r="L65" s="196"/>
      <c r="M65" s="63"/>
      <c r="N65" s="63"/>
      <c r="O65" s="63"/>
      <c r="R65" s="255"/>
      <c r="T65" s="47"/>
      <c r="U65" s="58"/>
      <c r="V65" s="36"/>
      <c r="W65" s="36"/>
      <c r="X65" s="36"/>
      <c r="Z65" s="34"/>
      <c r="AA65" s="34"/>
      <c r="AB65" s="34"/>
      <c r="AC65" s="34"/>
      <c r="AD65" s="34"/>
      <c r="AE65" s="34"/>
      <c r="AF65" s="12"/>
    </row>
    <row r="66" spans="2:32" ht="16.5" customHeight="1">
      <c r="B66" s="195"/>
      <c r="C66" s="196"/>
      <c r="E66" s="195"/>
      <c r="F66" s="196"/>
      <c r="H66" s="195"/>
      <c r="I66" s="196"/>
      <c r="K66" s="195"/>
      <c r="L66" s="196"/>
      <c r="M66" s="63"/>
      <c r="N66" s="63"/>
      <c r="O66" s="63"/>
      <c r="R66" s="255"/>
      <c r="S66" s="257" t="s">
        <v>9</v>
      </c>
      <c r="T66" s="128"/>
      <c r="U66" s="127"/>
      <c r="V66" s="127"/>
      <c r="W66" s="127"/>
      <c r="Z66" s="71"/>
      <c r="AA66" s="70"/>
      <c r="AB66" s="70"/>
      <c r="AC66" s="47"/>
      <c r="AD66" s="70"/>
      <c r="AE66" s="70"/>
      <c r="AF66" s="70"/>
    </row>
    <row r="67" spans="2:18" ht="13.5" customHeight="1">
      <c r="B67" s="195"/>
      <c r="C67" s="196"/>
      <c r="E67" s="195"/>
      <c r="F67" s="196"/>
      <c r="H67" s="195"/>
      <c r="I67" s="196"/>
      <c r="K67" s="195"/>
      <c r="L67" s="196"/>
      <c r="M67" s="63"/>
      <c r="N67" s="63"/>
      <c r="O67" s="63"/>
      <c r="R67" s="255"/>
    </row>
    <row r="68" spans="2:23" ht="17.25" customHeight="1">
      <c r="B68" s="197"/>
      <c r="C68" s="198"/>
      <c r="E68" s="197"/>
      <c r="F68" s="198"/>
      <c r="H68" s="197"/>
      <c r="I68" s="198"/>
      <c r="K68" s="197"/>
      <c r="L68" s="198"/>
      <c r="M68" s="63"/>
      <c r="N68" s="63"/>
      <c r="O68" s="63"/>
      <c r="R68" s="256"/>
      <c r="S68" s="257" t="s">
        <v>10</v>
      </c>
      <c r="T68" s="128"/>
      <c r="U68" s="127"/>
      <c r="V68" s="127"/>
      <c r="W68" s="127"/>
    </row>
    <row r="69" spans="2:13" ht="13.5">
      <c r="B69" s="87"/>
      <c r="C69" s="87"/>
      <c r="D69" s="87"/>
      <c r="E69" s="87"/>
      <c r="F69" s="88"/>
      <c r="G69" s="89"/>
      <c r="H69" s="90"/>
      <c r="I69" s="90"/>
      <c r="J69" s="89"/>
      <c r="K69" s="89"/>
      <c r="L69" s="90"/>
      <c r="M69" s="87"/>
    </row>
  </sheetData>
  <sheetProtection/>
  <mergeCells count="165">
    <mergeCell ref="B61:C68"/>
    <mergeCell ref="E61:F68"/>
    <mergeCell ref="H61:I68"/>
    <mergeCell ref="K61:L68"/>
    <mergeCell ref="S66:T66"/>
    <mergeCell ref="U66:W66"/>
    <mergeCell ref="S68:T68"/>
    <mergeCell ref="U68:W68"/>
    <mergeCell ref="F56:H56"/>
    <mergeCell ref="R62:R68"/>
    <mergeCell ref="S62:T62"/>
    <mergeCell ref="U62:W62"/>
    <mergeCell ref="S58:T58"/>
    <mergeCell ref="U58:W58"/>
    <mergeCell ref="Z58:AA58"/>
    <mergeCell ref="Y54:Y60"/>
    <mergeCell ref="Y62:AA62"/>
    <mergeCell ref="S64:T64"/>
    <mergeCell ref="U64:W64"/>
    <mergeCell ref="AB58:AD58"/>
    <mergeCell ref="S60:T60"/>
    <mergeCell ref="U60:W60"/>
    <mergeCell ref="Z60:AA60"/>
    <mergeCell ref="AB60:AD60"/>
    <mergeCell ref="AB54:AD54"/>
    <mergeCell ref="S56:T56"/>
    <mergeCell ref="U56:W56"/>
    <mergeCell ref="Z56:AA56"/>
    <mergeCell ref="AB56:AD56"/>
    <mergeCell ref="V43:W50"/>
    <mergeCell ref="Y43:Z50"/>
    <mergeCell ref="V52:X52"/>
    <mergeCell ref="R53:V53"/>
    <mergeCell ref="R54:R60"/>
    <mergeCell ref="Z54:AA54"/>
    <mergeCell ref="B43:C50"/>
    <mergeCell ref="E43:F50"/>
    <mergeCell ref="H43:I50"/>
    <mergeCell ref="K43:L50"/>
    <mergeCell ref="P43:Q50"/>
    <mergeCell ref="S43:T50"/>
    <mergeCell ref="D53:J53"/>
    <mergeCell ref="S54:T54"/>
    <mergeCell ref="U54:W54"/>
    <mergeCell ref="R33:S33"/>
    <mergeCell ref="T33:U33"/>
    <mergeCell ref="V33:W33"/>
    <mergeCell ref="D35:J35"/>
    <mergeCell ref="R35:X35"/>
    <mergeCell ref="F38:H38"/>
    <mergeCell ref="T38:V38"/>
    <mergeCell ref="AB29:AC30"/>
    <mergeCell ref="A31:A32"/>
    <mergeCell ref="Q31:S32"/>
    <mergeCell ref="T31:U32"/>
    <mergeCell ref="V31:W32"/>
    <mergeCell ref="X31:Y32"/>
    <mergeCell ref="Z31:AA32"/>
    <mergeCell ref="AB31:AC32"/>
    <mergeCell ref="A29:A30"/>
    <mergeCell ref="N29:P30"/>
    <mergeCell ref="T29:U30"/>
    <mergeCell ref="V29:W30"/>
    <mergeCell ref="X29:Y30"/>
    <mergeCell ref="Z29:AA30"/>
    <mergeCell ref="AB25:AC26"/>
    <mergeCell ref="A27:A28"/>
    <mergeCell ref="K27:M28"/>
    <mergeCell ref="T27:U28"/>
    <mergeCell ref="V27:W28"/>
    <mergeCell ref="X27:Y28"/>
    <mergeCell ref="Z27:AA28"/>
    <mergeCell ref="AB27:AC28"/>
    <mergeCell ref="A25:A26"/>
    <mergeCell ref="H25:J26"/>
    <mergeCell ref="T25:U26"/>
    <mergeCell ref="V25:W26"/>
    <mergeCell ref="X25:Y26"/>
    <mergeCell ref="Z25:AA26"/>
    <mergeCell ref="AB21:AC22"/>
    <mergeCell ref="A23:A24"/>
    <mergeCell ref="E23:G24"/>
    <mergeCell ref="T23:U24"/>
    <mergeCell ref="V23:W24"/>
    <mergeCell ref="X23:Y24"/>
    <mergeCell ref="Z23:AA24"/>
    <mergeCell ref="AB23:AC24"/>
    <mergeCell ref="A21:A22"/>
    <mergeCell ref="B21:D22"/>
    <mergeCell ref="T21:U22"/>
    <mergeCell ref="V21:W22"/>
    <mergeCell ref="X21:Y22"/>
    <mergeCell ref="Z21:AA22"/>
    <mergeCell ref="Q19:S20"/>
    <mergeCell ref="T19:U20"/>
    <mergeCell ref="V19:W20"/>
    <mergeCell ref="X19:Y20"/>
    <mergeCell ref="Z19:AA20"/>
    <mergeCell ref="AB19:AC20"/>
    <mergeCell ref="A19:A20"/>
    <mergeCell ref="B19:D20"/>
    <mergeCell ref="E19:G20"/>
    <mergeCell ref="H19:J20"/>
    <mergeCell ref="K19:M20"/>
    <mergeCell ref="N19:P20"/>
    <mergeCell ref="AB15:AC16"/>
    <mergeCell ref="R17:S17"/>
    <mergeCell ref="T17:U17"/>
    <mergeCell ref="V17:W17"/>
    <mergeCell ref="AA17:AB17"/>
    <mergeCell ref="B18:G18"/>
    <mergeCell ref="A15:A16"/>
    <mergeCell ref="Q15:S16"/>
    <mergeCell ref="T15:U16"/>
    <mergeCell ref="V15:W16"/>
    <mergeCell ref="X15:Y16"/>
    <mergeCell ref="Z15:AA16"/>
    <mergeCell ref="AB11:AC12"/>
    <mergeCell ref="A13:A14"/>
    <mergeCell ref="N13:P14"/>
    <mergeCell ref="T13:U14"/>
    <mergeCell ref="V13:W14"/>
    <mergeCell ref="X13:Y14"/>
    <mergeCell ref="Z13:AA14"/>
    <mergeCell ref="AB13:AC14"/>
    <mergeCell ref="A11:A12"/>
    <mergeCell ref="K11:M12"/>
    <mergeCell ref="T11:U12"/>
    <mergeCell ref="V11:W12"/>
    <mergeCell ref="X11:Y12"/>
    <mergeCell ref="Z11:AA12"/>
    <mergeCell ref="AB7:AC8"/>
    <mergeCell ref="A9:A10"/>
    <mergeCell ref="H9:J10"/>
    <mergeCell ref="T9:U10"/>
    <mergeCell ref="V9:W10"/>
    <mergeCell ref="X9:Y10"/>
    <mergeCell ref="Z9:AA10"/>
    <mergeCell ref="AB9:AC10"/>
    <mergeCell ref="A7:A8"/>
    <mergeCell ref="E7:G8"/>
    <mergeCell ref="T7:U8"/>
    <mergeCell ref="V7:W8"/>
    <mergeCell ref="X7:Y8"/>
    <mergeCell ref="Z7:AA8"/>
    <mergeCell ref="AB3:AC4"/>
    <mergeCell ref="A5:A6"/>
    <mergeCell ref="B5:D6"/>
    <mergeCell ref="T5:U6"/>
    <mergeCell ref="V5:W6"/>
    <mergeCell ref="X5:Y6"/>
    <mergeCell ref="Z5:AA6"/>
    <mergeCell ref="AB5:AC6"/>
    <mergeCell ref="N3:P4"/>
    <mergeCell ref="Q3:S4"/>
    <mergeCell ref="T3:U4"/>
    <mergeCell ref="V3:W4"/>
    <mergeCell ref="X3:Y4"/>
    <mergeCell ref="Z3:AA4"/>
    <mergeCell ref="B2:G2"/>
    <mergeCell ref="A3:A4"/>
    <mergeCell ref="B3:D4"/>
    <mergeCell ref="E3:G4"/>
    <mergeCell ref="H3:J4"/>
    <mergeCell ref="K3:M4"/>
  </mergeCells>
  <printOptions/>
  <pageMargins left="0.7874015748031497" right="0.11811023622047245" top="0.2755905511811024" bottom="0.11811023622047245" header="0.11811023622047245" footer="0.15748031496062992"/>
  <pageSetup orientation="portrait" paperSize="9" scale="79" r:id="rId1"/>
  <headerFooter alignWithMargins="0">
    <oddHeader>&amp;C第１０回やまびこリーグ ３年生の部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WS206829</dc:creator>
  <cp:keywords/>
  <dc:description/>
  <cp:lastModifiedBy>KANAE</cp:lastModifiedBy>
  <cp:lastPrinted>2014-03-01T14:19:42Z</cp:lastPrinted>
  <dcterms:created xsi:type="dcterms:W3CDTF">2001-11-15T04:09:52Z</dcterms:created>
  <dcterms:modified xsi:type="dcterms:W3CDTF">2014-03-01T14:20:09Z</dcterms:modified>
  <cp:category/>
  <cp:version/>
  <cp:contentType/>
  <cp:contentStatus/>
</cp:coreProperties>
</file>